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cih51-my.sharepoint.com/personal/raymonde_singele_ccih-siege51_ch/Documents/Documents/Word/formulaires/Retraite modulee/"/>
    </mc:Choice>
  </mc:AlternateContent>
  <xr:revisionPtr revIDLastSave="27" documentId="8_{02256B2F-8963-4321-9288-0C3F604102BF}" xr6:coauthVersionLast="47" xr6:coauthVersionMax="47" xr10:uidLastSave="{F3D63A08-C147-4BD3-A7F3-6B7BFED4BC43}"/>
  <bookViews>
    <workbookView xWindow="-120" yWindow="-120" windowWidth="29040" windowHeight="15720" tabRatio="500" activeTab="1" xr2:uid="{00000000-000D-0000-FFFF-FFFF00000000}"/>
  </bookViews>
  <sheets>
    <sheet name="etappen Pensionierung 1 Jahr" sheetId="7" r:id="rId1"/>
    <sheet name="etappen Pensionierung 2 Jahr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5" l="1"/>
  <c r="L23" i="7"/>
  <c r="L23" i="5" s="1"/>
  <c r="P23" i="5"/>
  <c r="M44" i="5" l="1"/>
  <c r="M43" i="5"/>
  <c r="M40" i="5"/>
  <c r="M39" i="5"/>
  <c r="M27" i="5"/>
  <c r="M46" i="7"/>
  <c r="M45" i="7"/>
  <c r="M41" i="7"/>
  <c r="Q45" i="5" l="1"/>
  <c r="Q27" i="5"/>
  <c r="Q28" i="5" l="1"/>
  <c r="Q29" i="5" s="1"/>
  <c r="Q30" i="5" s="1"/>
  <c r="Q34" i="5" s="1"/>
  <c r="Q46" i="5"/>
  <c r="M41" i="5"/>
  <c r="M46" i="5"/>
  <c r="M45" i="5"/>
  <c r="M28" i="7"/>
  <c r="M29" i="7" s="1"/>
  <c r="M30" i="7" s="1"/>
  <c r="M28" i="5"/>
  <c r="M29" i="5" s="1"/>
  <c r="M30" i="5" s="1"/>
  <c r="Q50" i="5" l="1"/>
  <c r="M34" i="7"/>
  <c r="M50" i="7" s="1"/>
  <c r="M34" i="5"/>
  <c r="M50" i="5" s="1"/>
  <c r="Q51" i="5" l="1"/>
</calcChain>
</file>

<file path=xl/sharedStrings.xml><?xml version="1.0" encoding="utf-8"?>
<sst xmlns="http://schemas.openxmlformats.org/spreadsheetml/2006/main" count="212" uniqueCount="87">
  <si>
    <t>CHF</t>
  </si>
  <si>
    <t>*</t>
  </si>
  <si>
    <t>**</t>
  </si>
  <si>
    <t xml:space="preserve">A.           </t>
  </si>
  <si>
    <t>B.</t>
  </si>
  <si>
    <t>C.</t>
  </si>
  <si>
    <t>CH</t>
  </si>
  <si>
    <t>-</t>
  </si>
  <si>
    <t>IBAN</t>
  </si>
  <si>
    <t>51-</t>
  </si>
  <si>
    <t>1.</t>
  </si>
  <si>
    <t>2.</t>
  </si>
  <si>
    <t>3.</t>
  </si>
  <si>
    <t>4.</t>
  </si>
  <si>
    <t>5.</t>
  </si>
  <si>
    <t>7.</t>
  </si>
  <si>
    <t>6.</t>
  </si>
  <si>
    <t>Kostenbeteiligung an die etappenweise Pensionierung</t>
  </si>
  <si>
    <t>Ausführungsreglement der etappenweisen Pensionierung</t>
  </si>
  <si>
    <t>Name und Vorname(n) :</t>
  </si>
  <si>
    <t>AHV-Nr. :</t>
  </si>
  <si>
    <t>Angaben betreffend den Arbeitgeber</t>
  </si>
  <si>
    <t>Tel.</t>
  </si>
  <si>
    <t>Kontakt :</t>
  </si>
  <si>
    <t>Frau</t>
  </si>
  <si>
    <t>Herr</t>
  </si>
  <si>
    <t>AHV-Agentur Nr</t>
  </si>
  <si>
    <t>Mitglieds-Nr.</t>
  </si>
  <si>
    <t>Angaben für die Auszahlung</t>
  </si>
  <si>
    <t xml:space="preserve">PostFinanz - IBAN : </t>
  </si>
  <si>
    <t>Bankkonto :</t>
  </si>
  <si>
    <t>Name der Bank :</t>
  </si>
  <si>
    <t>Kontoinhaber :</t>
  </si>
  <si>
    <t>Firma :</t>
  </si>
  <si>
    <t>Ort und Datum :</t>
  </si>
  <si>
    <t>Stempel und Unterschrift des</t>
  </si>
  <si>
    <t>Arbeitgebers :</t>
  </si>
  <si>
    <t>Angaben betreffend den Arbeitnehmer/ die Arbeitnehmerin</t>
  </si>
  <si>
    <t>Identität :</t>
  </si>
  <si>
    <t>/Monat</t>
  </si>
  <si>
    <t>2. Jahr</t>
  </si>
  <si>
    <t>Lohnkosten</t>
  </si>
  <si>
    <t>Reduzierte Einkommensquote:</t>
  </si>
  <si>
    <t>Reduzierte Arbeitsquote*:</t>
  </si>
  <si>
    <t xml:space="preserve">Etappenweise Pensionierung:  </t>
  </si>
  <si>
    <t>1. Jahr</t>
  </si>
  <si>
    <t>Pauschalquote</t>
  </si>
  <si>
    <t>3. Kosten an die Berufsvorsorge</t>
  </si>
  <si>
    <t>Jahreskosten zu Lasten des Arbeitgebers</t>
  </si>
  <si>
    <t>Pro Jahr</t>
  </si>
  <si>
    <t>Total der beiden Jahre</t>
  </si>
  <si>
    <t>Begrenzt auf</t>
  </si>
  <si>
    <t>Ohne Arbeitgeberbeitrag an die Krankenversicherungskosten, ohne Familienzulagen, ohne</t>
  </si>
  <si>
    <t xml:space="preserve">Überstunden noch Gratifikationen aber mit den ordentlichen Prämien (Schichtarbeit, </t>
  </si>
  <si>
    <r>
      <t xml:space="preserve">4. </t>
    </r>
    <r>
      <rPr>
        <b/>
        <u/>
        <sz val="12"/>
        <color indexed="8"/>
        <rFont val="Arial"/>
        <family val="2"/>
      </rPr>
      <t>Berücksichtigte Gesamtkosten</t>
    </r>
  </si>
  <si>
    <t>Erklärungen</t>
  </si>
  <si>
    <t>Das vorliegende Formular kann auf der Web Site www.ccih-siege51.ch, unter Tab "konventionelle Mandate" heruntergeladen werden.</t>
  </si>
  <si>
    <t>Die reduzierten Arbeits- und Einkommensquoten werden aufgrund der Situationslage vor Beginn der etappenweisen Pensionierung ermittelt.</t>
  </si>
  <si>
    <t>Einfachheitshalber werden die Lohnkosten pauschal mit 12 % berechnet.</t>
  </si>
  <si>
    <t>Geburtsdatum :</t>
  </si>
  <si>
    <t xml:space="preserve">Bitte beachten Sie die beiliegenden Erklärungen vor dem Ausfüllen des Fragebogens </t>
  </si>
  <si>
    <t>Ausgleichsbelastung für den Arbeitgeber</t>
  </si>
  <si>
    <t>Auf die initiale Situation anwendbar, vor Beginn der etappenweisen Pensionierung</t>
  </si>
  <si>
    <r>
      <t xml:space="preserve">Die Berechnung der Kostenbeteiligung für die etappenweise Pensionierung wird mit Hilfe einer Excel Tabelle mit </t>
    </r>
    <r>
      <rPr>
        <b/>
        <u/>
        <sz val="9"/>
        <color theme="1"/>
        <rFont val="Arial"/>
        <family val="2"/>
      </rPr>
      <t xml:space="preserve">zwei Tabs </t>
    </r>
    <r>
      <rPr>
        <sz val="9"/>
        <color theme="1"/>
        <rFont val="Arial"/>
        <family val="2"/>
      </rPr>
      <t>ermittelt: der eine für die etappenweise Pensionierung von einem Jahr, der andere für eine etappenweise Pensionierung von zwei Jahren. Die gesuchstellenden Unternehmen müssen die Felder "Reduzierte Arbeitsquote"; "monatlicher Bruttolohn"; "BV Jahresprämien vor der etappenweisen Pensionierung und nach der etappenweisen Pensionierung" ausfüllen. Die weitere Berechnung erfolgt automatisch.</t>
    </r>
  </si>
  <si>
    <t>Der Arbeitgeber bescheinigt mit seiner unten auf dem Formular angebrachten Unterschrift, dass die angegebenen Beträge richtig sind. Es ist deshalb nicht notwendig Belege und diverse Abrechnungen beizufügen.</t>
  </si>
  <si>
    <t>peinliche Arbeiten usw).</t>
  </si>
  <si>
    <t>Der monatliche Bruttolohn muss ohne Arbeitgeberanteil an die Krankenversicherungskosten, ohne Familienzulagen, ohne Überstunden noch Gratifikationen, jedoch mit den ordentlichen Prämien (Schichtarbeit, peinliche Arbeiten, usw.) angegeben werden.</t>
  </si>
  <si>
    <t>1.1 Initialer monatlicher Bruttolohn**</t>
  </si>
  <si>
    <t>1.2 Reduzierter Lohn</t>
  </si>
  <si>
    <t>1.3 Lohnausfall zu Lasten des Arbeitgebers</t>
  </si>
  <si>
    <t>1.4 Jahrestotal</t>
  </si>
  <si>
    <r>
      <t xml:space="preserve">3.1 Jahresprämie </t>
    </r>
    <r>
      <rPr>
        <b/>
        <sz val="11"/>
        <color theme="1"/>
        <rFont val="Arial"/>
        <family val="2"/>
      </rPr>
      <t>vor</t>
    </r>
    <r>
      <rPr>
        <sz val="11"/>
        <color theme="1"/>
        <rFont val="Arial"/>
        <family val="2"/>
      </rPr>
      <t xml:space="preserve"> der etappenweisen Pensionierung :</t>
    </r>
  </si>
  <si>
    <t xml:space="preserve">      3.1.1 Arbeitgeber</t>
  </si>
  <si>
    <t xml:space="preserve">      3.1.2 Arbeitnehmer/Arbeitnehmerin</t>
  </si>
  <si>
    <t xml:space="preserve">      Total</t>
  </si>
  <si>
    <r>
      <t xml:space="preserve">3.2 Jahresprämie </t>
    </r>
    <r>
      <rPr>
        <b/>
        <sz val="11"/>
        <color theme="1"/>
        <rFont val="Arial"/>
        <family val="2"/>
      </rPr>
      <t>nach</t>
    </r>
    <r>
      <rPr>
        <sz val="11"/>
        <color theme="1"/>
        <rFont val="Arial"/>
        <family val="2"/>
      </rPr>
      <t xml:space="preserve"> der etappenweisen Pensionierung :</t>
    </r>
  </si>
  <si>
    <t xml:space="preserve">      3.2.1 Arbeitgeber</t>
  </si>
  <si>
    <t xml:space="preserve">      3.2.2 Arbeitnehmer/Arbeitnehmerin</t>
  </si>
  <si>
    <t xml:space="preserve">     Total</t>
  </si>
  <si>
    <t>Für ein Jahr</t>
  </si>
  <si>
    <t>Senden an : Caisse de Compensation ALFA de l'Industrie Horlogère, Siège,
Rue de l'Argent  6, Case postale, 2501 Bienne</t>
  </si>
  <si>
    <t>Für weitere Auskünfte können sich die Unternehmen an ihren Arbeitgeberverband oder an die ALFA-Kasse wenden, Silbergasse 6, 2502 Biel, 058 353 32 00, info@ccih-siege51.ch</t>
  </si>
  <si>
    <t>Senden an : Caisse de Compensation ALFA de l'Industrie Horlogère, Siège,
Rue de l'Argent 6, Case postale, 2501 Bienne</t>
  </si>
  <si>
    <t>Für weitere Auskünfte können sich die Unternehmen an ihren Arbeitgeberverband oder an die ALFA-Kasse wenden, Silbergasse 6, 2501 Biel, 058 353 32 00, info@ccih-siege51.ch</t>
  </si>
  <si>
    <t>01,07,2025</t>
  </si>
  <si>
    <t>23,10,2025</t>
  </si>
  <si>
    <t>Der den Unternehmen gewährte Betrag für die mit der etappenweisen Pensionierung ihrer Mitarbeiter(innen) entstandenen Kosten beträgt maximal CHF 24'000.--, ungeachtet dessen ob die etappenweise Pensionierung des Mitarbeiters/der Mitarbeiterin 1 Jahr oder 2 Jahre gedauert hat. Dieser Betrag von CHF 24'000.-- ist dem maximalen Betrag einer AHV-Überbrückungsrente gleich.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</si>
</sst>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0.000%"/>
  </numFmts>
  <fonts count="19" x14ac:knownFonts="1"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165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NumberFormat="1" applyFont="1" applyAlignment="1">
      <alignment vertical="center"/>
    </xf>
    <xf numFmtId="0" fontId="0" fillId="2" borderId="0" xfId="0" applyFill="1"/>
    <xf numFmtId="0" fontId="1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5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2" xfId="0" applyBorder="1"/>
    <xf numFmtId="0" fontId="0" fillId="0" borderId="0" xfId="0" applyAlignment="1">
      <alignment horizontal="left"/>
    </xf>
    <xf numFmtId="49" fontId="13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4" fillId="2" borderId="0" xfId="0" applyFont="1" applyFill="1"/>
    <xf numFmtId="0" fontId="14" fillId="0" borderId="0" xfId="0" applyFont="1"/>
    <xf numFmtId="9" fontId="7" fillId="2" borderId="3" xfId="0" applyNumberFormat="1" applyFont="1" applyFill="1" applyBorder="1"/>
    <xf numFmtId="9" fontId="7" fillId="3" borderId="3" xfId="0" applyNumberFormat="1" applyFont="1" applyFill="1" applyBorder="1" applyProtection="1"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Protection="1">
      <protection locked="0"/>
    </xf>
    <xf numFmtId="0" fontId="7" fillId="2" borderId="2" xfId="0" applyFont="1" applyFill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9" fontId="7" fillId="2" borderId="0" xfId="0" applyNumberFormat="1" applyFont="1" applyFill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2" borderId="0" xfId="0" applyFont="1" applyFill="1"/>
    <xf numFmtId="0" fontId="13" fillId="0" borderId="0" xfId="0" applyFont="1" applyAlignment="1">
      <alignment horizontal="justify" vertical="justify"/>
    </xf>
    <xf numFmtId="0" fontId="7" fillId="3" borderId="0" xfId="0" applyFont="1" applyFill="1" applyProtection="1">
      <protection locked="0"/>
    </xf>
    <xf numFmtId="9" fontId="7" fillId="0" borderId="0" xfId="0" applyNumberFormat="1" applyFo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6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4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right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justify" vertical="justify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justify" vertical="justify" wrapText="1"/>
    </xf>
    <xf numFmtId="14" fontId="0" fillId="0" borderId="0" xfId="0" applyNumberFormat="1" applyAlignment="1">
      <alignment horizontal="left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65</xdr:row>
          <xdr:rowOff>9525</xdr:rowOff>
        </xdr:from>
        <xdr:to>
          <xdr:col>5</xdr:col>
          <xdr:colOff>28575</xdr:colOff>
          <xdr:row>66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0</xdr:rowOff>
        </xdr:from>
        <xdr:to>
          <xdr:col>7</xdr:col>
          <xdr:colOff>57150</xdr:colOff>
          <xdr:row>66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65</xdr:row>
          <xdr:rowOff>9525</xdr:rowOff>
        </xdr:from>
        <xdr:to>
          <xdr:col>5</xdr:col>
          <xdr:colOff>28575</xdr:colOff>
          <xdr:row>66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0</xdr:rowOff>
        </xdr:from>
        <xdr:to>
          <xdr:col>7</xdr:col>
          <xdr:colOff>57150</xdr:colOff>
          <xdr:row>66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"/>
  <sheetViews>
    <sheetView showRuler="0" topLeftCell="A45" zoomScaleNormal="100" workbookViewId="0">
      <selection activeCell="F79" sqref="F79:R79"/>
    </sheetView>
  </sheetViews>
  <sheetFormatPr baseColWidth="10" defaultRowHeight="15.75" x14ac:dyDescent="0.25"/>
  <cols>
    <col min="1" max="3" width="4.5" customWidth="1"/>
    <col min="4" max="4" width="3.875" customWidth="1"/>
    <col min="5" max="5" width="4.875" customWidth="1"/>
    <col min="6" max="6" width="4.375" customWidth="1"/>
    <col min="7" max="7" width="3.75" customWidth="1"/>
    <col min="8" max="8" width="4" customWidth="1"/>
    <col min="9" max="9" width="3.25" customWidth="1"/>
    <col min="10" max="10" width="3.375" customWidth="1"/>
    <col min="11" max="11" width="4.5" customWidth="1"/>
    <col min="12" max="12" width="5.125" customWidth="1"/>
    <col min="13" max="13" width="6.125" customWidth="1"/>
    <col min="14" max="14" width="5.625" customWidth="1"/>
    <col min="15" max="15" width="3.375" customWidth="1"/>
    <col min="16" max="16" width="5" customWidth="1"/>
    <col min="17" max="17" width="6.375" customWidth="1"/>
    <col min="18" max="18" width="6.875" customWidth="1"/>
  </cols>
  <sheetData>
    <row r="1" spans="1:19" ht="11.25" customHeight="1" x14ac:dyDescent="0.25"/>
    <row r="2" spans="1:19" ht="20.25" x14ac:dyDescent="0.3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8" x14ac:dyDescent="0.25">
      <c r="A3" s="53" t="s">
        <v>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18"/>
    </row>
    <row r="4" spans="1:19" ht="6.75" customHeight="1" x14ac:dyDescent="0.25"/>
    <row r="5" spans="1:19" ht="15.75" customHeight="1" x14ac:dyDescent="0.25">
      <c r="A5" s="54" t="s">
        <v>80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9" ht="9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9" ht="18" x14ac:dyDescent="0.25">
      <c r="A8" s="17" t="s">
        <v>3</v>
      </c>
      <c r="B8" s="17"/>
      <c r="C8" s="17" t="s">
        <v>37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4"/>
      <c r="R8" s="14"/>
    </row>
    <row r="9" spans="1:19" ht="8.2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6"/>
      <c r="R9" s="16"/>
    </row>
    <row r="10" spans="1:19" ht="16.5" thickTop="1" x14ac:dyDescent="0.25">
      <c r="J10" s="25"/>
    </row>
    <row r="11" spans="1:19" x14ac:dyDescent="0.25">
      <c r="A11" s="20" t="s">
        <v>19</v>
      </c>
      <c r="B11" s="20"/>
      <c r="C11" s="20"/>
      <c r="D11" s="20"/>
      <c r="E11" s="20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9" x14ac:dyDescent="0.25">
      <c r="J12" s="25"/>
    </row>
    <row r="13" spans="1:19" x14ac:dyDescent="0.25">
      <c r="A13" s="41" t="s">
        <v>59</v>
      </c>
      <c r="B13" s="41"/>
      <c r="C13" s="41"/>
      <c r="D13" s="41"/>
      <c r="E13" s="41"/>
      <c r="F13" s="56"/>
      <c r="G13" s="57"/>
      <c r="H13" s="57"/>
      <c r="I13" s="57"/>
      <c r="J13" s="58"/>
      <c r="K13" s="59" t="s">
        <v>20</v>
      </c>
      <c r="L13" s="59"/>
      <c r="M13" s="20">
        <v>756</v>
      </c>
      <c r="N13" s="56"/>
      <c r="O13" s="57"/>
      <c r="P13" s="57"/>
      <c r="Q13" s="58"/>
    </row>
    <row r="16" spans="1:19" ht="18" x14ac:dyDescent="0.25">
      <c r="A16" s="17" t="s">
        <v>4</v>
      </c>
      <c r="B16" s="17"/>
      <c r="C16" s="61" t="s">
        <v>21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4"/>
      <c r="R16" s="14"/>
    </row>
    <row r="17" spans="1:18" x14ac:dyDescent="0.25">
      <c r="B17" s="23"/>
      <c r="C17" s="62" t="s">
        <v>60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23"/>
      <c r="R17" s="23"/>
    </row>
    <row r="18" spans="1:18" ht="8.25" customHeight="1" thickBot="1" x14ac:dyDescent="0.3">
      <c r="A18" s="16"/>
      <c r="B18" s="16"/>
      <c r="C18" s="16"/>
      <c r="D18" s="16"/>
      <c r="E18" s="16"/>
      <c r="F18" s="16"/>
      <c r="G18" s="16"/>
      <c r="H18" s="16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6.5" thickTop="1" x14ac:dyDescent="0.25"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1" x14ac:dyDescent="0.35">
      <c r="B20" s="61" t="s">
        <v>44</v>
      </c>
      <c r="C20" s="61"/>
      <c r="D20" s="61"/>
      <c r="E20" s="61"/>
      <c r="F20" s="61"/>
      <c r="G20" s="61"/>
      <c r="H20" s="61"/>
      <c r="I20" s="61"/>
      <c r="J20" s="61"/>
      <c r="K20" s="28"/>
      <c r="L20" s="48" t="s">
        <v>45</v>
      </c>
      <c r="M20" s="29"/>
      <c r="N20" s="29"/>
      <c r="O20" s="30"/>
      <c r="P20" s="46"/>
      <c r="Q20" s="47"/>
      <c r="R20" s="30"/>
    </row>
    <row r="21" spans="1:18" ht="6.95" customHeight="1" x14ac:dyDescent="0.25">
      <c r="J21" s="1"/>
      <c r="K21" s="12"/>
    </row>
    <row r="22" spans="1:18" x14ac:dyDescent="0.25">
      <c r="A22" s="3"/>
      <c r="B22" s="63" t="s">
        <v>43</v>
      </c>
      <c r="C22" s="63"/>
      <c r="D22" s="63"/>
      <c r="E22" s="63"/>
      <c r="F22" s="63"/>
      <c r="G22" s="63"/>
      <c r="H22" s="63"/>
      <c r="I22" s="63"/>
      <c r="J22" s="63"/>
      <c r="L22" s="32"/>
      <c r="P22" s="51"/>
      <c r="R22" s="4"/>
    </row>
    <row r="23" spans="1:18" x14ac:dyDescent="0.25">
      <c r="A23" s="3"/>
      <c r="B23" s="64" t="s">
        <v>42</v>
      </c>
      <c r="C23" s="64"/>
      <c r="D23" s="64"/>
      <c r="E23" s="64"/>
      <c r="F23" s="64"/>
      <c r="G23" s="64"/>
      <c r="H23" s="64"/>
      <c r="I23" s="3"/>
      <c r="J23" s="2"/>
      <c r="L23" s="31">
        <f>L22/ 2</f>
        <v>0</v>
      </c>
      <c r="M23" s="13"/>
      <c r="N23" s="13"/>
      <c r="O23" s="13"/>
      <c r="P23" s="44"/>
      <c r="R23" s="4"/>
    </row>
    <row r="24" spans="1:18" ht="6.9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L24" s="5"/>
      <c r="N24" s="6"/>
      <c r="R24" s="4"/>
    </row>
    <row r="25" spans="1:18" x14ac:dyDescent="0.25">
      <c r="A25" s="7">
        <v>1</v>
      </c>
      <c r="B25" s="7" t="s">
        <v>41</v>
      </c>
      <c r="C25" s="7"/>
      <c r="D25" s="7"/>
      <c r="E25" s="7"/>
      <c r="F25" s="7"/>
      <c r="G25" s="7"/>
      <c r="H25" s="7"/>
      <c r="I25" s="7"/>
    </row>
    <row r="26" spans="1:18" ht="6" customHeight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18" ht="15.75" customHeight="1" x14ac:dyDescent="0.25">
      <c r="A27" s="8"/>
      <c r="B27" s="65" t="s">
        <v>67</v>
      </c>
      <c r="C27" s="65"/>
      <c r="D27" s="65"/>
      <c r="E27" s="65"/>
      <c r="F27" s="65"/>
      <c r="G27" s="65"/>
      <c r="H27" s="65"/>
      <c r="I27" s="65"/>
      <c r="J27" s="65"/>
      <c r="K27" s="8"/>
      <c r="L27" s="8" t="s">
        <v>0</v>
      </c>
      <c r="M27" s="33"/>
      <c r="N27" s="66" t="s">
        <v>39</v>
      </c>
      <c r="O27" s="67"/>
      <c r="P27" s="8"/>
      <c r="R27" s="45"/>
    </row>
    <row r="28" spans="1:18" x14ac:dyDescent="0.25">
      <c r="A28" s="8"/>
      <c r="B28" s="65" t="s">
        <v>68</v>
      </c>
      <c r="C28" s="65"/>
      <c r="D28" s="65"/>
      <c r="E28" s="65"/>
      <c r="F28" s="65"/>
      <c r="G28" s="65"/>
      <c r="H28" s="65"/>
      <c r="I28" s="65"/>
      <c r="J28" s="65"/>
      <c r="K28" s="8"/>
      <c r="L28" s="8" t="s">
        <v>0</v>
      </c>
      <c r="M28" s="8">
        <f>M27-(M27*L23)</f>
        <v>0</v>
      </c>
      <c r="N28" s="67" t="s">
        <v>39</v>
      </c>
      <c r="O28" s="67"/>
      <c r="P28" s="8"/>
      <c r="Q28" s="8"/>
      <c r="R28" s="45"/>
    </row>
    <row r="29" spans="1:18" x14ac:dyDescent="0.25">
      <c r="A29" s="8"/>
      <c r="B29" s="65" t="s">
        <v>69</v>
      </c>
      <c r="C29" s="65"/>
      <c r="D29" s="65"/>
      <c r="E29" s="65"/>
      <c r="F29" s="65"/>
      <c r="G29" s="65"/>
      <c r="H29" s="65"/>
      <c r="I29" s="65"/>
      <c r="J29" s="65"/>
      <c r="K29" s="8"/>
      <c r="L29" s="8" t="s">
        <v>0</v>
      </c>
      <c r="M29" s="8">
        <f>M27-M28</f>
        <v>0</v>
      </c>
      <c r="N29" s="8"/>
      <c r="O29" s="8"/>
      <c r="P29" s="8"/>
      <c r="Q29" s="8"/>
      <c r="R29" s="8"/>
    </row>
    <row r="30" spans="1:18" ht="15.75" customHeight="1" x14ac:dyDescent="0.25">
      <c r="A30" s="8"/>
      <c r="B30" s="65" t="s">
        <v>70</v>
      </c>
      <c r="C30" s="65"/>
      <c r="D30" s="65"/>
      <c r="E30" s="65"/>
      <c r="F30" s="65"/>
      <c r="G30" s="65"/>
      <c r="H30" s="65"/>
      <c r="I30" s="65"/>
      <c r="J30" s="65"/>
      <c r="K30" s="8"/>
      <c r="L30" s="8" t="s">
        <v>0</v>
      </c>
      <c r="M30" s="8">
        <f>M29*13</f>
        <v>0</v>
      </c>
      <c r="N30" s="8"/>
      <c r="O30" s="8"/>
      <c r="P30" s="8"/>
      <c r="Q30" s="8"/>
      <c r="R30" s="8"/>
    </row>
    <row r="31" spans="1:18" ht="6.95" customHeight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8" x14ac:dyDescent="0.25">
      <c r="A32" s="7">
        <v>2</v>
      </c>
      <c r="B32" s="7" t="s">
        <v>61</v>
      </c>
      <c r="C32" s="7"/>
      <c r="D32" s="7"/>
      <c r="E32" s="7"/>
      <c r="F32" s="7"/>
      <c r="G32" s="7"/>
      <c r="H32" s="7"/>
      <c r="I32" s="7"/>
    </row>
    <row r="33" spans="1:17" ht="5.0999999999999996" customHeight="1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17" ht="15.75" customHeight="1" x14ac:dyDescent="0.25">
      <c r="A34" s="10"/>
      <c r="B34" s="65" t="s">
        <v>46</v>
      </c>
      <c r="C34" s="65"/>
      <c r="D34" s="65"/>
      <c r="E34" s="65"/>
      <c r="F34" s="65"/>
      <c r="G34" s="65"/>
      <c r="H34" s="65"/>
      <c r="I34" s="65"/>
      <c r="J34" s="65"/>
      <c r="K34" s="5">
        <v>0.12</v>
      </c>
      <c r="L34" s="19" t="s">
        <v>0</v>
      </c>
      <c r="M34" s="19">
        <f>M30*K34</f>
        <v>0</v>
      </c>
      <c r="P34" s="19"/>
      <c r="Q34" s="19"/>
    </row>
    <row r="35" spans="1:17" ht="3.95" customHeigh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7" x14ac:dyDescent="0.25">
      <c r="A36" s="60" t="s">
        <v>47</v>
      </c>
      <c r="B36" s="60"/>
      <c r="C36" s="60"/>
      <c r="D36" s="60"/>
      <c r="E36" s="60"/>
      <c r="F36" s="60"/>
      <c r="G36" s="60"/>
      <c r="H36" s="60"/>
      <c r="I36" s="7"/>
    </row>
    <row r="37" spans="1:17" ht="5.0999999999999996" customHeight="1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17" x14ac:dyDescent="0.25">
      <c r="A38" s="8"/>
      <c r="B38" s="9" t="s">
        <v>71</v>
      </c>
      <c r="C38" s="9"/>
      <c r="D38" s="9"/>
      <c r="E38" s="9"/>
      <c r="F38" s="9"/>
      <c r="G38" s="9"/>
      <c r="H38" s="9"/>
      <c r="I38" s="9"/>
      <c r="J38" s="9"/>
      <c r="K38" s="8"/>
      <c r="L38" s="8"/>
    </row>
    <row r="39" spans="1:17" ht="15.75" customHeight="1" x14ac:dyDescent="0.25">
      <c r="A39" s="8"/>
      <c r="B39" s="9" t="s">
        <v>72</v>
      </c>
      <c r="C39" s="9"/>
      <c r="D39" s="9"/>
      <c r="E39" s="9"/>
      <c r="F39" s="9"/>
      <c r="G39" s="9"/>
      <c r="H39" s="9"/>
      <c r="I39" s="9"/>
      <c r="J39" s="9"/>
      <c r="L39" s="8" t="s">
        <v>0</v>
      </c>
      <c r="M39" s="34"/>
    </row>
    <row r="40" spans="1:17" x14ac:dyDescent="0.25">
      <c r="A40" s="8"/>
      <c r="B40" s="65" t="s">
        <v>73</v>
      </c>
      <c r="C40" s="65"/>
      <c r="D40" s="65"/>
      <c r="E40" s="65"/>
      <c r="F40" s="65"/>
      <c r="G40" s="65"/>
      <c r="H40" s="65"/>
      <c r="I40" s="65"/>
      <c r="J40" s="65"/>
      <c r="L40" s="8" t="s">
        <v>0</v>
      </c>
      <c r="M40" s="34"/>
    </row>
    <row r="41" spans="1:17" x14ac:dyDescent="0.25">
      <c r="A41" s="8"/>
      <c r="B41" s="65" t="s">
        <v>74</v>
      </c>
      <c r="C41" s="65"/>
      <c r="D41" s="65"/>
      <c r="E41" s="65"/>
      <c r="F41" s="65"/>
      <c r="G41" s="65"/>
      <c r="H41" s="65"/>
      <c r="I41" s="65"/>
      <c r="J41" s="65"/>
      <c r="K41" s="8"/>
      <c r="L41" s="8" t="s">
        <v>0</v>
      </c>
      <c r="M41" s="19">
        <f>SUM(M39:M40)</f>
        <v>0</v>
      </c>
    </row>
    <row r="42" spans="1:17" x14ac:dyDescent="0.25">
      <c r="A42" s="8"/>
      <c r="B42" s="9" t="s">
        <v>75</v>
      </c>
      <c r="C42" s="9"/>
      <c r="D42" s="9"/>
      <c r="E42" s="9"/>
      <c r="F42" s="9"/>
      <c r="G42" s="9"/>
      <c r="H42" s="9"/>
      <c r="I42" s="9"/>
      <c r="J42" s="9"/>
      <c r="K42" s="8"/>
      <c r="L42" s="8"/>
    </row>
    <row r="43" spans="1:17" x14ac:dyDescent="0.25">
      <c r="A43" s="8"/>
      <c r="B43" s="65" t="s">
        <v>76</v>
      </c>
      <c r="C43" s="65"/>
      <c r="D43" s="65"/>
      <c r="E43" s="65"/>
      <c r="F43" s="65"/>
      <c r="G43" s="65"/>
      <c r="H43" s="65"/>
      <c r="I43" s="65"/>
      <c r="J43" s="65"/>
      <c r="L43" s="8" t="s">
        <v>0</v>
      </c>
      <c r="M43" s="34"/>
      <c r="P43" s="19"/>
      <c r="Q43" s="19"/>
    </row>
    <row r="44" spans="1:17" x14ac:dyDescent="0.25">
      <c r="A44" s="8"/>
      <c r="B44" s="65" t="s">
        <v>77</v>
      </c>
      <c r="C44" s="65"/>
      <c r="D44" s="65"/>
      <c r="E44" s="65"/>
      <c r="F44" s="65"/>
      <c r="G44" s="65"/>
      <c r="H44" s="65"/>
      <c r="I44" s="65"/>
      <c r="J44" s="65"/>
      <c r="L44" s="8" t="s">
        <v>0</v>
      </c>
      <c r="M44" s="34"/>
      <c r="P44" s="19"/>
      <c r="Q44" s="19"/>
    </row>
    <row r="45" spans="1:17" x14ac:dyDescent="0.25">
      <c r="A45" s="8"/>
      <c r="B45" s="65" t="s">
        <v>78</v>
      </c>
      <c r="C45" s="65"/>
      <c r="D45" s="65"/>
      <c r="E45" s="65"/>
      <c r="F45" s="65"/>
      <c r="G45" s="65"/>
      <c r="H45" s="65"/>
      <c r="I45" s="65"/>
      <c r="J45" s="65"/>
      <c r="K45" s="8"/>
      <c r="L45" s="8" t="s">
        <v>0</v>
      </c>
      <c r="M45" s="19">
        <f>SUM(M43:M44)</f>
        <v>0</v>
      </c>
      <c r="P45" s="19"/>
      <c r="Q45" s="19"/>
    </row>
    <row r="46" spans="1:17" x14ac:dyDescent="0.25">
      <c r="A46" s="8">
        <v>3.3</v>
      </c>
      <c r="B46" s="65" t="s">
        <v>48</v>
      </c>
      <c r="C46" s="65"/>
      <c r="D46" s="65"/>
      <c r="E46" s="65"/>
      <c r="F46" s="65"/>
      <c r="G46" s="65"/>
      <c r="H46" s="65"/>
      <c r="I46" s="65"/>
      <c r="J46" s="65"/>
      <c r="K46" s="8"/>
      <c r="L46" s="8"/>
      <c r="M46" s="8">
        <f>M43-M39</f>
        <v>0</v>
      </c>
      <c r="N46" s="8"/>
      <c r="P46" s="8"/>
      <c r="Q46" s="8"/>
    </row>
    <row r="47" spans="1:17" ht="5.0999999999999996" customHeight="1" x14ac:dyDescent="0.25">
      <c r="A47" s="9"/>
      <c r="B47" s="65"/>
      <c r="C47" s="65"/>
      <c r="D47" s="65"/>
      <c r="E47" s="65"/>
      <c r="F47" s="65"/>
      <c r="G47" s="65"/>
      <c r="H47" s="65"/>
      <c r="I47" s="65"/>
      <c r="J47" s="65"/>
      <c r="L47" s="8"/>
      <c r="P47" s="8"/>
    </row>
    <row r="48" spans="1:17" x14ac:dyDescent="0.25">
      <c r="A48" s="7" t="s">
        <v>54</v>
      </c>
      <c r="B48" s="7"/>
      <c r="C48" s="7"/>
      <c r="D48" s="7"/>
      <c r="E48" s="7"/>
      <c r="F48" s="7"/>
      <c r="G48" s="7"/>
      <c r="H48" s="7"/>
      <c r="I48" s="7"/>
      <c r="L48" s="8"/>
      <c r="P48" s="8"/>
    </row>
    <row r="49" spans="1:18" ht="5.099999999999999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L49" s="8"/>
      <c r="P49" s="8"/>
    </row>
    <row r="50" spans="1:18" ht="15.75" customHeight="1" x14ac:dyDescent="0.25">
      <c r="A50" s="7"/>
      <c r="B50" s="65" t="s">
        <v>79</v>
      </c>
      <c r="C50" s="65"/>
      <c r="D50" s="65"/>
      <c r="E50" s="65"/>
      <c r="F50" s="65"/>
      <c r="G50" s="65"/>
      <c r="H50" s="65"/>
      <c r="I50" s="65"/>
      <c r="J50" s="65"/>
      <c r="L50" s="8" t="s">
        <v>0</v>
      </c>
      <c r="M50" s="19">
        <f>M30+M34+M46</f>
        <v>0</v>
      </c>
      <c r="P50" s="8"/>
      <c r="Q50" s="19"/>
    </row>
    <row r="51" spans="1:18" ht="15.75" customHeight="1" x14ac:dyDescent="0.25">
      <c r="A51" s="9"/>
      <c r="B51" s="65"/>
      <c r="C51" s="65"/>
      <c r="D51" s="65"/>
      <c r="E51" s="65"/>
      <c r="F51" s="65"/>
      <c r="G51" s="65"/>
      <c r="H51" s="65"/>
      <c r="I51" s="65"/>
      <c r="J51" s="65"/>
      <c r="P51" s="8"/>
      <c r="Q51" s="19"/>
    </row>
    <row r="52" spans="1:18" ht="15.75" customHeight="1" x14ac:dyDescent="0.25">
      <c r="A52" s="11"/>
      <c r="B52" s="65" t="s">
        <v>51</v>
      </c>
      <c r="C52" s="65"/>
      <c r="D52" s="65"/>
      <c r="E52" s="65"/>
      <c r="F52" s="65"/>
      <c r="G52" s="65"/>
      <c r="H52" s="65"/>
      <c r="I52" s="65"/>
      <c r="J52" s="65"/>
      <c r="L52" s="8" t="s">
        <v>0</v>
      </c>
      <c r="M52" s="19">
        <v>24000</v>
      </c>
    </row>
    <row r="53" spans="1:18" ht="8.1" customHeight="1" x14ac:dyDescent="0.25"/>
    <row r="54" spans="1:18" x14ac:dyDescent="0.25">
      <c r="A54" s="2" t="s">
        <v>1</v>
      </c>
      <c r="B54" s="43" t="s">
        <v>62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5"/>
      <c r="P54" s="25"/>
      <c r="Q54" s="25"/>
      <c r="R54" s="25"/>
    </row>
    <row r="55" spans="1:18" x14ac:dyDescent="0.25">
      <c r="A55" s="2" t="s">
        <v>2</v>
      </c>
      <c r="B55" s="65" t="s">
        <v>52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 x14ac:dyDescent="0.25">
      <c r="B56" s="42" t="s">
        <v>53</v>
      </c>
      <c r="C56" s="25"/>
      <c r="D56" s="25"/>
      <c r="E56" s="25"/>
      <c r="F56" s="25"/>
      <c r="G56" s="25"/>
      <c r="H56" s="25"/>
      <c r="I56" s="25"/>
      <c r="J56" s="25"/>
      <c r="K56" s="25"/>
      <c r="L56" s="42"/>
      <c r="M56" s="25"/>
      <c r="N56" s="25"/>
      <c r="O56" s="25"/>
      <c r="P56" s="25"/>
      <c r="Q56" s="25"/>
      <c r="R56" s="25"/>
    </row>
    <row r="57" spans="1:18" x14ac:dyDescent="0.25">
      <c r="B57" s="68" t="s">
        <v>65</v>
      </c>
      <c r="C57" s="68"/>
      <c r="D57" s="68"/>
      <c r="E57" s="68"/>
      <c r="F57" s="68"/>
      <c r="G57" s="68"/>
      <c r="H57" s="68"/>
      <c r="I57" s="68"/>
      <c r="J57" s="68"/>
    </row>
    <row r="58" spans="1:18" x14ac:dyDescent="0.25">
      <c r="B58" s="25"/>
      <c r="C58" s="25"/>
      <c r="D58" s="25"/>
      <c r="E58" s="25"/>
      <c r="F58" s="25"/>
      <c r="G58" s="25"/>
      <c r="H58" s="25"/>
      <c r="I58" s="25"/>
      <c r="J58" s="25"/>
    </row>
    <row r="59" spans="1:18" x14ac:dyDescent="0.25">
      <c r="B59" s="25"/>
      <c r="C59" s="25"/>
      <c r="D59" s="25"/>
      <c r="E59" s="25"/>
      <c r="F59" s="25"/>
      <c r="G59" s="25"/>
      <c r="H59" s="25"/>
      <c r="I59" s="25"/>
      <c r="J59" s="25"/>
    </row>
    <row r="60" spans="1:18" ht="18" x14ac:dyDescent="0.25">
      <c r="A60" s="17" t="s">
        <v>5</v>
      </c>
      <c r="B60" s="17"/>
      <c r="C60" s="61" t="s">
        <v>21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40"/>
      <c r="R60" s="40"/>
    </row>
    <row r="61" spans="1:18" ht="7.5" customHeight="1" thickBot="1" x14ac:dyDescent="0.3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ht="16.5" thickTop="1" x14ac:dyDescent="0.25"/>
    <row r="63" spans="1:18" x14ac:dyDescent="0.25">
      <c r="A63" s="20" t="s">
        <v>38</v>
      </c>
      <c r="B63" s="20"/>
      <c r="C63" s="19" t="s">
        <v>33</v>
      </c>
      <c r="D63" s="20"/>
      <c r="E63" s="20"/>
      <c r="F63" s="69"/>
      <c r="G63" s="70"/>
      <c r="H63" s="70"/>
      <c r="I63" s="70"/>
      <c r="J63" s="70"/>
      <c r="K63" s="70"/>
      <c r="L63" s="70"/>
      <c r="M63" s="71"/>
      <c r="N63" s="75" t="s">
        <v>22</v>
      </c>
      <c r="O63" s="76"/>
      <c r="P63" s="77"/>
      <c r="Q63" s="78"/>
      <c r="R63" s="79"/>
    </row>
    <row r="64" spans="1:18" x14ac:dyDescent="0.25">
      <c r="F64" s="72"/>
      <c r="G64" s="73"/>
      <c r="H64" s="73"/>
      <c r="I64" s="73"/>
      <c r="J64" s="73"/>
      <c r="K64" s="73"/>
      <c r="L64" s="73"/>
      <c r="M64" s="74"/>
    </row>
    <row r="65" spans="1:18" ht="12" customHeight="1" x14ac:dyDescent="0.25"/>
    <row r="66" spans="1:18" x14ac:dyDescent="0.25">
      <c r="C66" s="42" t="s">
        <v>23</v>
      </c>
      <c r="D66" s="42"/>
      <c r="E66" s="38"/>
      <c r="F66" s="19" t="s">
        <v>24</v>
      </c>
      <c r="G66" s="50"/>
      <c r="H66" s="19" t="s">
        <v>25</v>
      </c>
      <c r="I66" s="80"/>
      <c r="J66" s="81"/>
      <c r="K66" s="81"/>
      <c r="L66" s="81"/>
      <c r="M66" s="82"/>
      <c r="N66" s="75" t="s">
        <v>22</v>
      </c>
      <c r="O66" s="76"/>
      <c r="P66" s="77"/>
      <c r="Q66" s="78"/>
      <c r="R66" s="79"/>
    </row>
    <row r="67" spans="1:18" x14ac:dyDescent="0.25">
      <c r="I67" s="35"/>
      <c r="J67" s="35"/>
      <c r="K67" s="35"/>
      <c r="L67" s="35"/>
      <c r="M67" s="35"/>
      <c r="N67" s="19"/>
      <c r="O67" s="19"/>
      <c r="P67" s="24"/>
      <c r="Q67" s="24"/>
      <c r="R67" s="24"/>
    </row>
    <row r="68" spans="1:18" ht="12" customHeight="1" x14ac:dyDescent="0.25">
      <c r="I68" s="6"/>
      <c r="J68" s="6"/>
      <c r="K68" s="6"/>
      <c r="L68" s="6"/>
      <c r="M68" s="6"/>
      <c r="N68" s="19"/>
      <c r="O68" s="19"/>
    </row>
    <row r="69" spans="1:18" x14ac:dyDescent="0.25">
      <c r="C69" s="83" t="s">
        <v>26</v>
      </c>
      <c r="D69" s="83"/>
      <c r="E69" s="83"/>
      <c r="F69" s="2" t="s">
        <v>9</v>
      </c>
      <c r="G69" s="34"/>
      <c r="I69" s="6"/>
      <c r="J69" s="6"/>
      <c r="K69" s="6"/>
      <c r="L69" s="6"/>
      <c r="M69" s="84" t="s">
        <v>27</v>
      </c>
      <c r="N69" s="84"/>
      <c r="O69" s="85"/>
      <c r="P69" s="86"/>
      <c r="Q69" s="87"/>
      <c r="R69" s="88"/>
    </row>
    <row r="70" spans="1:18" ht="12" customHeight="1" x14ac:dyDescent="0.25">
      <c r="C70" s="68"/>
      <c r="D70" s="68"/>
      <c r="E70" s="68"/>
      <c r="G70" s="19"/>
      <c r="H70" s="19"/>
      <c r="I70" s="19"/>
      <c r="N70" s="83"/>
      <c r="O70" s="83"/>
      <c r="P70" s="83"/>
    </row>
    <row r="71" spans="1:18" x14ac:dyDescent="0.25">
      <c r="A71" s="89" t="s">
        <v>28</v>
      </c>
      <c r="B71" s="89"/>
      <c r="C71" s="89"/>
      <c r="D71" s="89"/>
      <c r="E71" s="89"/>
      <c r="F71" s="89"/>
      <c r="G71" s="89"/>
    </row>
    <row r="72" spans="1:18" ht="12" customHeight="1" x14ac:dyDescent="0.25"/>
    <row r="73" spans="1:18" x14ac:dyDescent="0.25">
      <c r="B73" s="83" t="s">
        <v>29</v>
      </c>
      <c r="C73" s="83"/>
      <c r="D73" s="83"/>
      <c r="E73" s="83"/>
      <c r="F73" s="2" t="s">
        <v>6</v>
      </c>
      <c r="G73" s="56"/>
      <c r="H73" s="57"/>
      <c r="I73" s="57"/>
      <c r="J73" s="57"/>
      <c r="K73" s="57"/>
      <c r="L73" s="57"/>
      <c r="M73" s="57"/>
      <c r="N73" s="57"/>
      <c r="O73" s="57"/>
      <c r="P73" s="58"/>
    </row>
    <row r="74" spans="1:18" ht="12" customHeight="1" x14ac:dyDescent="0.25"/>
    <row r="75" spans="1:18" x14ac:dyDescent="0.25">
      <c r="B75" s="68" t="s">
        <v>30</v>
      </c>
      <c r="C75" s="68"/>
      <c r="D75" s="68"/>
      <c r="E75" s="68"/>
    </row>
    <row r="76" spans="1:18" ht="12" customHeight="1" x14ac:dyDescent="0.25"/>
    <row r="77" spans="1:18" x14ac:dyDescent="0.25">
      <c r="A77" s="2" t="s">
        <v>7</v>
      </c>
      <c r="B77" s="68" t="s">
        <v>31</v>
      </c>
      <c r="C77" s="83"/>
      <c r="D77" s="83"/>
      <c r="E77" s="83"/>
      <c r="F77" s="56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8"/>
    </row>
    <row r="78" spans="1:18" ht="12" customHeight="1" x14ac:dyDescent="0.25"/>
    <row r="79" spans="1:18" x14ac:dyDescent="0.25">
      <c r="A79" s="2" t="s">
        <v>7</v>
      </c>
      <c r="B79" s="68" t="s">
        <v>32</v>
      </c>
      <c r="C79" s="68"/>
      <c r="D79" s="68"/>
      <c r="E79" s="68"/>
      <c r="F79" s="56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8"/>
    </row>
    <row r="80" spans="1:18" ht="12" customHeight="1" x14ac:dyDescent="0.25"/>
    <row r="81" spans="1:18" x14ac:dyDescent="0.25">
      <c r="A81" s="2" t="s">
        <v>7</v>
      </c>
      <c r="B81" s="83" t="s">
        <v>8</v>
      </c>
      <c r="C81" s="83"/>
      <c r="F81" s="2" t="s">
        <v>6</v>
      </c>
      <c r="G81" s="56"/>
      <c r="H81" s="57"/>
      <c r="I81" s="57"/>
      <c r="J81" s="57"/>
      <c r="K81" s="57"/>
      <c r="L81" s="57"/>
      <c r="M81" s="57"/>
      <c r="N81" s="57"/>
      <c r="O81" s="57"/>
      <c r="P81" s="58"/>
    </row>
    <row r="82" spans="1:18" ht="12" customHeight="1" thickBo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ht="16.5" thickTop="1" x14ac:dyDescent="0.25"/>
    <row r="84" spans="1:18" x14ac:dyDescent="0.25">
      <c r="A84" s="19" t="s">
        <v>34</v>
      </c>
      <c r="B84" s="19"/>
      <c r="C84" s="19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</row>
    <row r="85" spans="1:18" x14ac:dyDescent="0.2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25">
      <c r="A86" s="19" t="s">
        <v>35</v>
      </c>
      <c r="H86" s="91"/>
      <c r="I86" s="92"/>
      <c r="J86" s="92"/>
      <c r="K86" s="92"/>
      <c r="L86" s="92"/>
      <c r="M86" s="92"/>
      <c r="N86" s="92"/>
      <c r="O86" s="92"/>
      <c r="P86" s="92"/>
      <c r="Q86" s="92"/>
      <c r="R86" s="93"/>
    </row>
    <row r="87" spans="1:18" x14ac:dyDescent="0.25">
      <c r="A87" s="68" t="s">
        <v>36</v>
      </c>
      <c r="B87" s="68"/>
      <c r="C87" s="68"/>
      <c r="D87" s="68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6"/>
    </row>
    <row r="88" spans="1:18" x14ac:dyDescent="0.25">
      <c r="A88" s="19"/>
      <c r="H88" s="94"/>
      <c r="I88" s="95"/>
      <c r="J88" s="95"/>
      <c r="K88" s="95"/>
      <c r="L88" s="95"/>
      <c r="M88" s="95"/>
      <c r="N88" s="95"/>
      <c r="O88" s="95"/>
      <c r="P88" s="95"/>
      <c r="Q88" s="95"/>
      <c r="R88" s="96"/>
    </row>
    <row r="89" spans="1:18" x14ac:dyDescent="0.25">
      <c r="A89" s="1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6"/>
    </row>
    <row r="90" spans="1:18" x14ac:dyDescent="0.25">
      <c r="A90" s="19"/>
      <c r="H90" s="97"/>
      <c r="I90" s="98"/>
      <c r="J90" s="98"/>
      <c r="K90" s="98"/>
      <c r="L90" s="98"/>
      <c r="M90" s="98"/>
      <c r="N90" s="98"/>
      <c r="O90" s="98"/>
      <c r="P90" s="98"/>
      <c r="Q90" s="98"/>
      <c r="R90" s="99"/>
    </row>
    <row r="91" spans="1:18" ht="5.25" customHeight="1" x14ac:dyDescent="0.25">
      <c r="A91" s="1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100" t="s">
        <v>55</v>
      </c>
      <c r="B92" s="100"/>
      <c r="C92" s="100"/>
      <c r="D92" s="100"/>
      <c r="E92" s="100"/>
      <c r="F92" s="10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2" customHeight="1" x14ac:dyDescent="0.25">
      <c r="A94" s="26" t="s">
        <v>10</v>
      </c>
      <c r="B94" s="90" t="s">
        <v>86</v>
      </c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</row>
    <row r="95" spans="1:18" ht="7.5" customHeight="1" x14ac:dyDescent="0.25">
      <c r="A95" s="27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</row>
    <row r="96" spans="1:18" ht="12" customHeight="1" x14ac:dyDescent="0.25">
      <c r="A96" s="27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</row>
    <row r="97" spans="1:18" ht="15.75" customHeight="1" x14ac:dyDescent="0.25">
      <c r="A97" s="27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</row>
    <row r="98" spans="1:18" ht="9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 ht="12" customHeight="1" x14ac:dyDescent="0.25">
      <c r="A99" s="26" t="s">
        <v>11</v>
      </c>
      <c r="B99" s="90" t="s">
        <v>56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</row>
    <row r="100" spans="1:18" ht="12" customHeight="1" x14ac:dyDescent="0.25">
      <c r="A100" s="27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</row>
    <row r="101" spans="1:18" ht="8.25" customHeight="1" x14ac:dyDescent="0.25">
      <c r="A101" s="2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ht="12" customHeight="1" x14ac:dyDescent="0.25">
      <c r="A102" s="26" t="s">
        <v>12</v>
      </c>
      <c r="B102" s="90" t="s">
        <v>63</v>
      </c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</row>
    <row r="103" spans="1:18" ht="12" customHeight="1" x14ac:dyDescent="0.25">
      <c r="A103" s="27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</row>
    <row r="104" spans="1:18" ht="12" customHeight="1" x14ac:dyDescent="0.25">
      <c r="A104" s="27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</row>
    <row r="105" spans="1:18" ht="24.75" customHeight="1" x14ac:dyDescent="0.25">
      <c r="A105" s="27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</row>
    <row r="106" spans="1:18" ht="9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2" customHeight="1" x14ac:dyDescent="0.25">
      <c r="A107" s="26" t="s">
        <v>13</v>
      </c>
      <c r="B107" s="90" t="s">
        <v>57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</row>
    <row r="108" spans="1:18" ht="12" customHeight="1" x14ac:dyDescent="0.25">
      <c r="A108" s="27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</row>
    <row r="109" spans="1:18" ht="9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2" customHeight="1" x14ac:dyDescent="0.25">
      <c r="A110" s="26" t="s">
        <v>14</v>
      </c>
      <c r="B110" s="90" t="s">
        <v>66</v>
      </c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</row>
    <row r="111" spans="1:18" ht="12" customHeight="1" x14ac:dyDescent="0.25">
      <c r="A111" s="27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</row>
    <row r="112" spans="1:18" ht="12" customHeight="1" x14ac:dyDescent="0.25">
      <c r="A112" s="27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</row>
    <row r="113" spans="1:18" ht="9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 ht="12" customHeight="1" x14ac:dyDescent="0.25">
      <c r="A114" s="26" t="s">
        <v>16</v>
      </c>
      <c r="B114" s="90" t="s">
        <v>58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</row>
    <row r="115" spans="1:18" ht="9" customHeight="1" x14ac:dyDescent="0.25">
      <c r="A115" s="27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</row>
    <row r="116" spans="1:18" ht="12" customHeight="1" x14ac:dyDescent="0.25">
      <c r="A116" s="26" t="s">
        <v>15</v>
      </c>
      <c r="B116" s="90" t="s">
        <v>64</v>
      </c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</row>
    <row r="117" spans="1:18" ht="12" customHeight="1" x14ac:dyDescent="0.25">
      <c r="A117" s="27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</row>
    <row r="118" spans="1:18" ht="9" customHeight="1" x14ac:dyDescent="0.25">
      <c r="F118" s="95"/>
      <c r="G118" s="95"/>
      <c r="H118" s="95"/>
      <c r="I118" s="95"/>
      <c r="J118" s="95"/>
      <c r="K118" s="95"/>
      <c r="L118" s="95"/>
      <c r="M118" s="95"/>
      <c r="N118" s="95"/>
    </row>
    <row r="119" spans="1:18" ht="12" customHeight="1" x14ac:dyDescent="0.25">
      <c r="A119" s="101" t="s">
        <v>81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</row>
    <row r="120" spans="1:18" ht="12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</row>
    <row r="121" spans="1:18" x14ac:dyDescent="0.25">
      <c r="A121" s="102" t="s">
        <v>85</v>
      </c>
      <c r="B121" s="83"/>
      <c r="C121" s="83"/>
    </row>
    <row r="122" spans="1:18" x14ac:dyDescent="0.25">
      <c r="A122" s="102"/>
      <c r="B122" s="102"/>
      <c r="C122" s="102"/>
    </row>
  </sheetData>
  <sheetProtection algorithmName="SHA-512" hashValue="EREZkcuVIc0q3HMg7uFpl8KaTOsR5sUVcfmsfp++zOkVzFEFZBCYEd6PSTdzFntTmNElgwx6v3ZDqF0dFdsslA==" saltValue="AfG3abcbf7tzOX+haN6/Tg==" spinCount="100000" sheet="1" objects="1" scenarios="1" selectLockedCells="1"/>
  <mergeCells count="68">
    <mergeCell ref="B116:R117"/>
    <mergeCell ref="F118:N118"/>
    <mergeCell ref="A119:R120"/>
    <mergeCell ref="A121:C121"/>
    <mergeCell ref="A122:C122"/>
    <mergeCell ref="B114:R115"/>
    <mergeCell ref="B81:C81"/>
    <mergeCell ref="G81:P81"/>
    <mergeCell ref="D84:R84"/>
    <mergeCell ref="H86:R90"/>
    <mergeCell ref="A87:D87"/>
    <mergeCell ref="A92:F92"/>
    <mergeCell ref="B94:R97"/>
    <mergeCell ref="B99:R100"/>
    <mergeCell ref="B102:R105"/>
    <mergeCell ref="B107:R108"/>
    <mergeCell ref="B110:R112"/>
    <mergeCell ref="B79:E79"/>
    <mergeCell ref="F79:R79"/>
    <mergeCell ref="C69:E69"/>
    <mergeCell ref="M69:O69"/>
    <mergeCell ref="P69:R69"/>
    <mergeCell ref="C70:E70"/>
    <mergeCell ref="N70:P70"/>
    <mergeCell ref="A71:G71"/>
    <mergeCell ref="B73:E73"/>
    <mergeCell ref="G73:P73"/>
    <mergeCell ref="B75:E75"/>
    <mergeCell ref="B77:E77"/>
    <mergeCell ref="F77:R77"/>
    <mergeCell ref="F63:M64"/>
    <mergeCell ref="N63:O63"/>
    <mergeCell ref="P63:R63"/>
    <mergeCell ref="I66:M66"/>
    <mergeCell ref="N66:O66"/>
    <mergeCell ref="P66:R66"/>
    <mergeCell ref="C60:P60"/>
    <mergeCell ref="B40:J40"/>
    <mergeCell ref="B41:J41"/>
    <mergeCell ref="B43:J43"/>
    <mergeCell ref="B44:J44"/>
    <mergeCell ref="B45:J45"/>
    <mergeCell ref="B46:J47"/>
    <mergeCell ref="B50:J50"/>
    <mergeCell ref="B51:J51"/>
    <mergeCell ref="B52:J52"/>
    <mergeCell ref="B55:R55"/>
    <mergeCell ref="B57:J57"/>
    <mergeCell ref="A36:H36"/>
    <mergeCell ref="C16:P16"/>
    <mergeCell ref="C17:P17"/>
    <mergeCell ref="B20:J20"/>
    <mergeCell ref="B22:J22"/>
    <mergeCell ref="B23:H23"/>
    <mergeCell ref="B27:J27"/>
    <mergeCell ref="N27:O27"/>
    <mergeCell ref="B28:J28"/>
    <mergeCell ref="N28:O28"/>
    <mergeCell ref="B29:J29"/>
    <mergeCell ref="B30:J30"/>
    <mergeCell ref="B34:J34"/>
    <mergeCell ref="A2:R2"/>
    <mergeCell ref="A3:R3"/>
    <mergeCell ref="A5:R7"/>
    <mergeCell ref="F11:R11"/>
    <mergeCell ref="F13:J13"/>
    <mergeCell ref="K13:L13"/>
    <mergeCell ref="N13:Q13"/>
  </mergeCells>
  <dataValidations count="1">
    <dataValidation type="list" allowBlank="1" showInputMessage="1" showErrorMessage="1" sqref="T27" xr:uid="{00000000-0002-0000-0000-000000000000}">
      <formula1>"K2,K11"</formula1>
    </dataValidation>
  </dataValidations>
  <pageMargins left="0.55118110236220474" right="0.55118110236220474" top="0.19685039370078741" bottom="0.19685039370078741" header="0.51181102362204722" footer="0.51181102362204722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65</xdr:row>
                    <xdr:rowOff>9525</xdr:rowOff>
                  </from>
                  <to>
                    <xdr:col>5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0</xdr:rowOff>
                  </from>
                  <to>
                    <xdr:col>7</xdr:col>
                    <xdr:colOff>57150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2"/>
  <sheetViews>
    <sheetView tabSelected="1" showRuler="0" topLeftCell="A11" workbookViewId="0">
      <selection activeCell="F13" sqref="F13:J13"/>
    </sheetView>
  </sheetViews>
  <sheetFormatPr baseColWidth="10" defaultRowHeight="15.75" x14ac:dyDescent="0.25"/>
  <cols>
    <col min="1" max="3" width="4.5" customWidth="1"/>
    <col min="4" max="4" width="3.875" customWidth="1"/>
    <col min="5" max="5" width="4.875" customWidth="1"/>
    <col min="6" max="6" width="4.375" customWidth="1"/>
    <col min="7" max="7" width="3.75" customWidth="1"/>
    <col min="8" max="8" width="4" customWidth="1"/>
    <col min="9" max="9" width="3.25" customWidth="1"/>
    <col min="10" max="10" width="3.375" customWidth="1"/>
    <col min="11" max="11" width="4.5" customWidth="1"/>
    <col min="12" max="12" width="5.125" customWidth="1"/>
    <col min="13" max="13" width="6.125" customWidth="1"/>
    <col min="14" max="14" width="5.625" customWidth="1"/>
    <col min="15" max="15" width="3.375" customWidth="1"/>
    <col min="16" max="16" width="5" customWidth="1"/>
    <col min="17" max="17" width="6.375" customWidth="1"/>
    <col min="18" max="18" width="6.875" customWidth="1"/>
  </cols>
  <sheetData>
    <row r="1" spans="1:19" ht="11.25" customHeight="1" x14ac:dyDescent="0.25"/>
    <row r="2" spans="1:19" ht="20.25" x14ac:dyDescent="0.3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8" x14ac:dyDescent="0.25">
      <c r="A3" s="53" t="s">
        <v>18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18"/>
    </row>
    <row r="4" spans="1:19" ht="6.75" customHeight="1" x14ac:dyDescent="0.25"/>
    <row r="5" spans="1:19" ht="15.75" customHeight="1" x14ac:dyDescent="0.25">
      <c r="A5" s="54" t="s">
        <v>82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9" ht="9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9" ht="18" x14ac:dyDescent="0.25">
      <c r="A8" s="17" t="s">
        <v>3</v>
      </c>
      <c r="B8" s="17"/>
      <c r="C8" s="17" t="s">
        <v>37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4"/>
      <c r="R8" s="14"/>
    </row>
    <row r="9" spans="1:19" ht="8.2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5"/>
      <c r="K9" s="16"/>
      <c r="L9" s="16"/>
      <c r="M9" s="16"/>
      <c r="N9" s="16"/>
      <c r="O9" s="16"/>
      <c r="P9" s="16"/>
      <c r="Q9" s="16"/>
      <c r="R9" s="16"/>
    </row>
    <row r="10" spans="1:19" ht="16.5" thickTop="1" x14ac:dyDescent="0.25">
      <c r="J10" s="25"/>
    </row>
    <row r="11" spans="1:19" x14ac:dyDescent="0.25">
      <c r="A11" s="20" t="s">
        <v>19</v>
      </c>
      <c r="B11" s="20"/>
      <c r="C11" s="20"/>
      <c r="D11" s="20"/>
      <c r="E11" s="20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1:19" x14ac:dyDescent="0.25">
      <c r="J12" s="25"/>
    </row>
    <row r="13" spans="1:19" x14ac:dyDescent="0.25">
      <c r="A13" s="41" t="s">
        <v>59</v>
      </c>
      <c r="B13" s="41"/>
      <c r="C13" s="41"/>
      <c r="D13" s="41"/>
      <c r="E13" s="41"/>
      <c r="F13" s="56"/>
      <c r="G13" s="57"/>
      <c r="H13" s="57"/>
      <c r="I13" s="57"/>
      <c r="J13" s="58"/>
      <c r="K13" s="59" t="s">
        <v>20</v>
      </c>
      <c r="L13" s="59"/>
      <c r="M13" s="20">
        <v>756</v>
      </c>
      <c r="N13" s="56"/>
      <c r="O13" s="57"/>
      <c r="P13" s="57"/>
      <c r="Q13" s="58"/>
    </row>
    <row r="16" spans="1:19" ht="18" x14ac:dyDescent="0.25">
      <c r="A16" s="17" t="s">
        <v>4</v>
      </c>
      <c r="B16" s="17"/>
      <c r="C16" s="61" t="s">
        <v>21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14"/>
      <c r="R16" s="14"/>
    </row>
    <row r="17" spans="1:18" x14ac:dyDescent="0.25">
      <c r="B17" s="23"/>
      <c r="C17" s="62" t="s">
        <v>60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23"/>
      <c r="R17" s="23"/>
    </row>
    <row r="18" spans="1:18" ht="8.25" customHeight="1" thickBot="1" x14ac:dyDescent="0.3">
      <c r="A18" s="16"/>
      <c r="B18" s="16"/>
      <c r="C18" s="16"/>
      <c r="D18" s="16"/>
      <c r="E18" s="16"/>
      <c r="F18" s="16"/>
      <c r="G18" s="16"/>
      <c r="H18" s="16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6.5" thickTop="1" x14ac:dyDescent="0.25"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1" x14ac:dyDescent="0.35">
      <c r="B20" s="61" t="s">
        <v>44</v>
      </c>
      <c r="C20" s="61"/>
      <c r="D20" s="61"/>
      <c r="E20" s="61"/>
      <c r="F20" s="61"/>
      <c r="G20" s="61"/>
      <c r="H20" s="61"/>
      <c r="I20" s="61"/>
      <c r="J20" s="61"/>
      <c r="K20" s="28"/>
      <c r="L20" s="48" t="s">
        <v>45</v>
      </c>
      <c r="M20" s="29"/>
      <c r="N20" s="29"/>
      <c r="O20" s="30"/>
      <c r="P20" s="46" t="s">
        <v>40</v>
      </c>
      <c r="Q20" s="47"/>
      <c r="R20" s="30"/>
    </row>
    <row r="21" spans="1:18" ht="6.95" customHeight="1" x14ac:dyDescent="0.25">
      <c r="J21" s="1"/>
      <c r="K21" s="12"/>
    </row>
    <row r="22" spans="1:18" x14ac:dyDescent="0.25">
      <c r="A22" s="3"/>
      <c r="B22" s="63" t="s">
        <v>43</v>
      </c>
      <c r="C22" s="63"/>
      <c r="D22" s="63"/>
      <c r="E22" s="63"/>
      <c r="F22" s="63"/>
      <c r="G22" s="63"/>
      <c r="H22" s="63"/>
      <c r="I22" s="63"/>
      <c r="J22" s="63"/>
      <c r="L22" s="32">
        <f>'etappen Pensionierung 1 Jahr'!L22</f>
        <v>0</v>
      </c>
      <c r="P22" s="32"/>
      <c r="R22" s="4"/>
    </row>
    <row r="23" spans="1:18" x14ac:dyDescent="0.25">
      <c r="A23" s="3"/>
      <c r="B23" s="64" t="s">
        <v>42</v>
      </c>
      <c r="C23" s="64"/>
      <c r="D23" s="64"/>
      <c r="E23" s="64"/>
      <c r="F23" s="64"/>
      <c r="G23" s="64"/>
      <c r="H23" s="64"/>
      <c r="I23" s="3"/>
      <c r="J23" s="2"/>
      <c r="L23" s="31">
        <f>'etappen Pensionierung 1 Jahr'!L23</f>
        <v>0</v>
      </c>
      <c r="M23" s="13"/>
      <c r="N23" s="13"/>
      <c r="O23" s="13"/>
      <c r="P23" s="31">
        <f>P22/2</f>
        <v>0</v>
      </c>
      <c r="R23" s="4"/>
    </row>
    <row r="24" spans="1:18" ht="6.9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L24" s="5"/>
      <c r="N24" s="6"/>
      <c r="R24" s="4"/>
    </row>
    <row r="25" spans="1:18" x14ac:dyDescent="0.25">
      <c r="A25" s="7">
        <v>1</v>
      </c>
      <c r="B25" s="7" t="s">
        <v>41</v>
      </c>
      <c r="C25" s="7"/>
      <c r="D25" s="7"/>
      <c r="E25" s="7"/>
      <c r="F25" s="7"/>
      <c r="G25" s="7"/>
      <c r="H25" s="7"/>
      <c r="I25" s="7"/>
    </row>
    <row r="26" spans="1:18" ht="6" customHeight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18" ht="15.75" customHeight="1" x14ac:dyDescent="0.25">
      <c r="A27" s="8"/>
      <c r="B27" s="65" t="s">
        <v>67</v>
      </c>
      <c r="C27" s="65"/>
      <c r="D27" s="65"/>
      <c r="E27" s="65"/>
      <c r="F27" s="65"/>
      <c r="G27" s="65"/>
      <c r="H27" s="65"/>
      <c r="I27" s="65"/>
      <c r="J27" s="65"/>
      <c r="K27" s="8"/>
      <c r="L27" s="8" t="s">
        <v>0</v>
      </c>
      <c r="M27" s="33">
        <f>'etappen Pensionierung 1 Jahr'!M27</f>
        <v>0</v>
      </c>
      <c r="N27" s="66" t="s">
        <v>39</v>
      </c>
      <c r="O27" s="67"/>
      <c r="P27" s="8" t="s">
        <v>0</v>
      </c>
      <c r="Q27">
        <f>M27</f>
        <v>0</v>
      </c>
      <c r="R27" s="45" t="s">
        <v>39</v>
      </c>
    </row>
    <row r="28" spans="1:18" x14ac:dyDescent="0.25">
      <c r="A28" s="8"/>
      <c r="B28" s="65" t="s">
        <v>68</v>
      </c>
      <c r="C28" s="65"/>
      <c r="D28" s="65"/>
      <c r="E28" s="65"/>
      <c r="F28" s="65"/>
      <c r="G28" s="65"/>
      <c r="H28" s="65"/>
      <c r="I28" s="65"/>
      <c r="J28" s="65"/>
      <c r="K28" s="8"/>
      <c r="L28" s="8" t="s">
        <v>0</v>
      </c>
      <c r="M28" s="8">
        <f>M27-(M27*L23)</f>
        <v>0</v>
      </c>
      <c r="N28" s="67" t="s">
        <v>39</v>
      </c>
      <c r="O28" s="67"/>
      <c r="P28" s="8" t="s">
        <v>0</v>
      </c>
      <c r="Q28" s="8">
        <f>Q27-(Q27*P23)</f>
        <v>0</v>
      </c>
      <c r="R28" s="45" t="s">
        <v>39</v>
      </c>
    </row>
    <row r="29" spans="1:18" x14ac:dyDescent="0.25">
      <c r="A29" s="8"/>
      <c r="B29" s="65" t="s">
        <v>69</v>
      </c>
      <c r="C29" s="65"/>
      <c r="D29" s="65"/>
      <c r="E29" s="65"/>
      <c r="F29" s="65"/>
      <c r="G29" s="65"/>
      <c r="H29" s="65"/>
      <c r="I29" s="65"/>
      <c r="J29" s="65"/>
      <c r="K29" s="8"/>
      <c r="L29" s="8" t="s">
        <v>0</v>
      </c>
      <c r="M29" s="8">
        <f>M27-M28</f>
        <v>0</v>
      </c>
      <c r="N29" s="8"/>
      <c r="O29" s="8"/>
      <c r="P29" s="8" t="s">
        <v>0</v>
      </c>
      <c r="Q29" s="8">
        <f>Q27-Q28</f>
        <v>0</v>
      </c>
      <c r="R29" s="8"/>
    </row>
    <row r="30" spans="1:18" ht="15.75" customHeight="1" x14ac:dyDescent="0.25">
      <c r="A30" s="8"/>
      <c r="B30" s="65" t="s">
        <v>70</v>
      </c>
      <c r="C30" s="65"/>
      <c r="D30" s="65"/>
      <c r="E30" s="65"/>
      <c r="F30" s="65"/>
      <c r="G30" s="65"/>
      <c r="H30" s="65"/>
      <c r="I30" s="65"/>
      <c r="J30" s="65"/>
      <c r="K30" s="8"/>
      <c r="L30" s="8" t="s">
        <v>0</v>
      </c>
      <c r="M30" s="8">
        <f>M29*13</f>
        <v>0</v>
      </c>
      <c r="N30" s="8"/>
      <c r="O30" s="8"/>
      <c r="P30" s="8" t="s">
        <v>0</v>
      </c>
      <c r="Q30" s="8">
        <f>Q29*13</f>
        <v>0</v>
      </c>
      <c r="R30" s="8"/>
    </row>
    <row r="31" spans="1:18" ht="6.95" customHeight="1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8" x14ac:dyDescent="0.25">
      <c r="A32" s="7">
        <v>2</v>
      </c>
      <c r="B32" s="7" t="s">
        <v>61</v>
      </c>
      <c r="C32" s="7"/>
      <c r="D32" s="7"/>
      <c r="E32" s="7"/>
      <c r="F32" s="7"/>
      <c r="G32" s="7"/>
      <c r="H32" s="7"/>
      <c r="I32" s="7"/>
    </row>
    <row r="33" spans="1:17" ht="5.0999999999999996" customHeight="1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17" ht="15.75" customHeight="1" x14ac:dyDescent="0.25">
      <c r="A34" s="10"/>
      <c r="B34" s="65" t="s">
        <v>46</v>
      </c>
      <c r="C34" s="65"/>
      <c r="D34" s="65"/>
      <c r="E34" s="65"/>
      <c r="F34" s="65"/>
      <c r="G34" s="65"/>
      <c r="H34" s="65"/>
      <c r="I34" s="65"/>
      <c r="J34" s="65"/>
      <c r="K34" s="5">
        <v>0.12</v>
      </c>
      <c r="L34" s="19" t="s">
        <v>0</v>
      </c>
      <c r="M34" s="19">
        <f>M30*K34</f>
        <v>0</v>
      </c>
      <c r="P34" s="19" t="s">
        <v>0</v>
      </c>
      <c r="Q34" s="19">
        <f>Q30*K34</f>
        <v>0</v>
      </c>
    </row>
    <row r="35" spans="1:17" ht="3.95" customHeigh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7" x14ac:dyDescent="0.25">
      <c r="A36" s="60" t="s">
        <v>47</v>
      </c>
      <c r="B36" s="60"/>
      <c r="C36" s="60"/>
      <c r="D36" s="60"/>
      <c r="E36" s="60"/>
      <c r="F36" s="60"/>
      <c r="G36" s="60"/>
      <c r="H36" s="60"/>
      <c r="I36" s="7"/>
    </row>
    <row r="37" spans="1:17" ht="5.0999999999999996" customHeight="1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17" x14ac:dyDescent="0.25">
      <c r="A38" s="8"/>
      <c r="B38" s="9" t="s">
        <v>71</v>
      </c>
      <c r="C38" s="9"/>
      <c r="D38" s="9"/>
      <c r="E38" s="9"/>
      <c r="F38" s="9"/>
      <c r="G38" s="9"/>
      <c r="H38" s="9"/>
      <c r="I38" s="9"/>
      <c r="J38" s="9"/>
      <c r="K38" s="8"/>
      <c r="L38" s="8"/>
    </row>
    <row r="39" spans="1:17" ht="15.75" customHeight="1" x14ac:dyDescent="0.25">
      <c r="A39" s="8"/>
      <c r="B39" s="9" t="s">
        <v>72</v>
      </c>
      <c r="C39" s="9"/>
      <c r="D39" s="9"/>
      <c r="E39" s="9"/>
      <c r="F39" s="9"/>
      <c r="G39" s="9"/>
      <c r="H39" s="9"/>
      <c r="I39" s="9"/>
      <c r="J39" s="9"/>
      <c r="L39" s="8" t="s">
        <v>0</v>
      </c>
      <c r="M39" s="34">
        <f>'etappen Pensionierung 1 Jahr'!M39</f>
        <v>0</v>
      </c>
    </row>
    <row r="40" spans="1:17" x14ac:dyDescent="0.25">
      <c r="A40" s="8"/>
      <c r="B40" s="65" t="s">
        <v>73</v>
      </c>
      <c r="C40" s="65"/>
      <c r="D40" s="65"/>
      <c r="E40" s="65"/>
      <c r="F40" s="65"/>
      <c r="G40" s="65"/>
      <c r="H40" s="65"/>
      <c r="I40" s="65"/>
      <c r="J40" s="65"/>
      <c r="L40" s="8" t="s">
        <v>0</v>
      </c>
      <c r="M40" s="34">
        <f>'etappen Pensionierung 1 Jahr'!M40</f>
        <v>0</v>
      </c>
    </row>
    <row r="41" spans="1:17" x14ac:dyDescent="0.25">
      <c r="A41" s="8"/>
      <c r="B41" s="65" t="s">
        <v>74</v>
      </c>
      <c r="C41" s="65"/>
      <c r="D41" s="65"/>
      <c r="E41" s="65"/>
      <c r="F41" s="65"/>
      <c r="G41" s="65"/>
      <c r="H41" s="65"/>
      <c r="I41" s="65"/>
      <c r="J41" s="65"/>
      <c r="K41" s="8"/>
      <c r="L41" s="8" t="s">
        <v>0</v>
      </c>
      <c r="M41" s="19">
        <f>SUM(M39:M40)</f>
        <v>0</v>
      </c>
    </row>
    <row r="42" spans="1:17" x14ac:dyDescent="0.25">
      <c r="A42" s="8"/>
      <c r="B42" s="9" t="s">
        <v>75</v>
      </c>
      <c r="C42" s="9"/>
      <c r="D42" s="9"/>
      <c r="E42" s="9"/>
      <c r="F42" s="9"/>
      <c r="G42" s="9"/>
      <c r="H42" s="9"/>
      <c r="I42" s="9"/>
      <c r="J42" s="9"/>
      <c r="K42" s="8"/>
      <c r="L42" s="8"/>
    </row>
    <row r="43" spans="1:17" x14ac:dyDescent="0.25">
      <c r="A43" s="8"/>
      <c r="B43" s="65" t="s">
        <v>76</v>
      </c>
      <c r="C43" s="65"/>
      <c r="D43" s="65"/>
      <c r="E43" s="65"/>
      <c r="F43" s="65"/>
      <c r="G43" s="65"/>
      <c r="H43" s="65"/>
      <c r="I43" s="65"/>
      <c r="J43" s="65"/>
      <c r="L43" s="8" t="s">
        <v>0</v>
      </c>
      <c r="M43" s="34">
        <f>'etappen Pensionierung 1 Jahr'!M43</f>
        <v>0</v>
      </c>
      <c r="P43" s="19" t="s">
        <v>0</v>
      </c>
      <c r="Q43" s="34"/>
    </row>
    <row r="44" spans="1:17" x14ac:dyDescent="0.25">
      <c r="A44" s="8"/>
      <c r="B44" s="65" t="s">
        <v>77</v>
      </c>
      <c r="C44" s="65"/>
      <c r="D44" s="65"/>
      <c r="E44" s="65"/>
      <c r="F44" s="65"/>
      <c r="G44" s="65"/>
      <c r="H44" s="65"/>
      <c r="I44" s="65"/>
      <c r="J44" s="65"/>
      <c r="L44" s="8" t="s">
        <v>0</v>
      </c>
      <c r="M44" s="34">
        <f>'etappen Pensionierung 1 Jahr'!M44</f>
        <v>0</v>
      </c>
      <c r="P44" s="19" t="s">
        <v>0</v>
      </c>
      <c r="Q44" s="34"/>
    </row>
    <row r="45" spans="1:17" x14ac:dyDescent="0.25">
      <c r="A45" s="8"/>
      <c r="B45" s="65" t="s">
        <v>78</v>
      </c>
      <c r="C45" s="65"/>
      <c r="D45" s="65"/>
      <c r="E45" s="65"/>
      <c r="F45" s="65"/>
      <c r="G45" s="65"/>
      <c r="H45" s="65"/>
      <c r="I45" s="65"/>
      <c r="J45" s="65"/>
      <c r="K45" s="8"/>
      <c r="L45" s="8" t="s">
        <v>0</v>
      </c>
      <c r="M45" s="19">
        <f>SUM(M43:M44)</f>
        <v>0</v>
      </c>
      <c r="P45" s="19" t="s">
        <v>0</v>
      </c>
      <c r="Q45" s="19">
        <f>SUM(Q43:Q44)</f>
        <v>0</v>
      </c>
    </row>
    <row r="46" spans="1:17" x14ac:dyDescent="0.25">
      <c r="A46" s="8">
        <v>3.3</v>
      </c>
      <c r="B46" s="65" t="s">
        <v>48</v>
      </c>
      <c r="C46" s="65"/>
      <c r="D46" s="65"/>
      <c r="E46" s="65"/>
      <c r="F46" s="65"/>
      <c r="G46" s="65"/>
      <c r="H46" s="65"/>
      <c r="I46" s="65"/>
      <c r="J46" s="65"/>
      <c r="K46" s="8"/>
      <c r="L46" s="8"/>
      <c r="M46" s="8">
        <f>M43-M39</f>
        <v>0</v>
      </c>
      <c r="N46" s="8"/>
      <c r="P46" s="8"/>
      <c r="Q46" s="8">
        <f>Q43-M39</f>
        <v>0</v>
      </c>
    </row>
    <row r="47" spans="1:17" ht="5.0999999999999996" customHeight="1" x14ac:dyDescent="0.25">
      <c r="A47" s="9"/>
      <c r="B47" s="65"/>
      <c r="C47" s="65"/>
      <c r="D47" s="65"/>
      <c r="E47" s="65"/>
      <c r="F47" s="65"/>
      <c r="G47" s="65"/>
      <c r="H47" s="65"/>
      <c r="I47" s="65"/>
      <c r="J47" s="65"/>
      <c r="L47" s="8"/>
      <c r="P47" s="8"/>
    </row>
    <row r="48" spans="1:17" x14ac:dyDescent="0.25">
      <c r="A48" s="7" t="s">
        <v>54</v>
      </c>
      <c r="B48" s="7"/>
      <c r="C48" s="7"/>
      <c r="D48" s="7"/>
      <c r="E48" s="7"/>
      <c r="F48" s="7"/>
      <c r="G48" s="7"/>
      <c r="H48" s="7"/>
      <c r="I48" s="7"/>
      <c r="L48" s="8"/>
      <c r="P48" s="8"/>
    </row>
    <row r="49" spans="1:18" ht="5.0999999999999996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L49" s="8"/>
      <c r="P49" s="8"/>
    </row>
    <row r="50" spans="1:18" ht="15.75" customHeight="1" x14ac:dyDescent="0.25">
      <c r="A50" s="7"/>
      <c r="B50" s="65" t="s">
        <v>49</v>
      </c>
      <c r="C50" s="65"/>
      <c r="D50" s="65"/>
      <c r="E50" s="65"/>
      <c r="F50" s="65"/>
      <c r="G50" s="65"/>
      <c r="H50" s="65"/>
      <c r="I50" s="65"/>
      <c r="J50" s="65"/>
      <c r="L50" s="8" t="s">
        <v>0</v>
      </c>
      <c r="M50" s="19">
        <f>M30+M34+M46</f>
        <v>0</v>
      </c>
      <c r="P50" s="8" t="s">
        <v>0</v>
      </c>
      <c r="Q50" s="19">
        <f>Q30+Q34+Q46</f>
        <v>0</v>
      </c>
    </row>
    <row r="51" spans="1:18" ht="15.75" customHeight="1" x14ac:dyDescent="0.25">
      <c r="A51" s="9"/>
      <c r="B51" s="65" t="s">
        <v>50</v>
      </c>
      <c r="C51" s="65"/>
      <c r="D51" s="65"/>
      <c r="E51" s="65"/>
      <c r="F51" s="65"/>
      <c r="G51" s="65"/>
      <c r="H51" s="65"/>
      <c r="I51" s="65"/>
      <c r="J51" s="65"/>
      <c r="P51" s="8" t="s">
        <v>0</v>
      </c>
      <c r="Q51" s="19">
        <f>M50+Q50</f>
        <v>0</v>
      </c>
    </row>
    <row r="52" spans="1:18" ht="15.75" customHeight="1" x14ac:dyDescent="0.25">
      <c r="A52" s="11"/>
      <c r="B52" s="65" t="s">
        <v>51</v>
      </c>
      <c r="C52" s="65"/>
      <c r="D52" s="65"/>
      <c r="E52" s="65"/>
      <c r="F52" s="65"/>
      <c r="G52" s="65"/>
      <c r="H52" s="65"/>
      <c r="I52" s="65"/>
      <c r="J52" s="65"/>
      <c r="P52" s="8" t="s">
        <v>0</v>
      </c>
      <c r="Q52" s="19">
        <v>24000</v>
      </c>
    </row>
    <row r="53" spans="1:18" ht="8.1" customHeight="1" x14ac:dyDescent="0.25"/>
    <row r="54" spans="1:18" x14ac:dyDescent="0.25">
      <c r="A54" s="2" t="s">
        <v>1</v>
      </c>
      <c r="B54" s="43" t="s">
        <v>62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5"/>
      <c r="P54" s="25"/>
      <c r="Q54" s="25"/>
      <c r="R54" s="25"/>
    </row>
    <row r="55" spans="1:18" x14ac:dyDescent="0.25">
      <c r="A55" s="2" t="s">
        <v>2</v>
      </c>
      <c r="B55" s="65" t="s">
        <v>52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6" spans="1:18" x14ac:dyDescent="0.25">
      <c r="B56" s="42" t="s">
        <v>53</v>
      </c>
      <c r="C56" s="25"/>
      <c r="D56" s="25"/>
      <c r="E56" s="25"/>
      <c r="F56" s="25"/>
      <c r="G56" s="25"/>
      <c r="H56" s="25"/>
      <c r="I56" s="25"/>
      <c r="J56" s="25"/>
      <c r="K56" s="25"/>
      <c r="L56" s="42"/>
      <c r="M56" s="25"/>
      <c r="N56" s="25"/>
      <c r="O56" s="25"/>
      <c r="P56" s="25"/>
      <c r="Q56" s="25"/>
      <c r="R56" s="25"/>
    </row>
    <row r="57" spans="1:18" x14ac:dyDescent="0.25">
      <c r="B57" s="68" t="s">
        <v>65</v>
      </c>
      <c r="C57" s="68"/>
      <c r="D57" s="68"/>
      <c r="E57" s="68"/>
      <c r="F57" s="68"/>
      <c r="G57" s="68"/>
      <c r="H57" s="68"/>
      <c r="I57" s="68"/>
      <c r="J57" s="68"/>
    </row>
    <row r="58" spans="1:18" x14ac:dyDescent="0.25">
      <c r="B58" s="25"/>
      <c r="C58" s="25"/>
      <c r="D58" s="25"/>
      <c r="E58" s="25"/>
      <c r="F58" s="25"/>
      <c r="G58" s="25"/>
      <c r="H58" s="25"/>
      <c r="I58" s="25"/>
      <c r="J58" s="25"/>
    </row>
    <row r="59" spans="1:18" x14ac:dyDescent="0.25">
      <c r="B59" s="25"/>
      <c r="C59" s="25"/>
      <c r="D59" s="25"/>
      <c r="E59" s="25"/>
      <c r="F59" s="25"/>
      <c r="G59" s="25"/>
      <c r="H59" s="25"/>
      <c r="I59" s="25"/>
      <c r="J59" s="25"/>
    </row>
    <row r="60" spans="1:18" ht="18" x14ac:dyDescent="0.25">
      <c r="A60" s="17" t="s">
        <v>5</v>
      </c>
      <c r="B60" s="17"/>
      <c r="C60" s="61" t="s">
        <v>21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40"/>
      <c r="R60" s="40"/>
    </row>
    <row r="61" spans="1:18" ht="7.5" customHeight="1" thickBot="1" x14ac:dyDescent="0.3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ht="16.5" thickTop="1" x14ac:dyDescent="0.25"/>
    <row r="63" spans="1:18" x14ac:dyDescent="0.25">
      <c r="A63" s="20" t="s">
        <v>38</v>
      </c>
      <c r="B63" s="20"/>
      <c r="C63" s="19" t="s">
        <v>33</v>
      </c>
      <c r="D63" s="20"/>
      <c r="E63" s="20"/>
      <c r="F63" s="103"/>
      <c r="G63" s="104"/>
      <c r="H63" s="104"/>
      <c r="I63" s="104"/>
      <c r="J63" s="104"/>
      <c r="K63" s="104"/>
      <c r="L63" s="104"/>
      <c r="M63" s="105"/>
      <c r="N63" s="75" t="s">
        <v>22</v>
      </c>
      <c r="O63" s="76"/>
      <c r="P63" s="56"/>
      <c r="Q63" s="57"/>
      <c r="R63" s="58"/>
    </row>
    <row r="64" spans="1:18" x14ac:dyDescent="0.25">
      <c r="F64" s="106"/>
      <c r="G64" s="107"/>
      <c r="H64" s="107"/>
      <c r="I64" s="107"/>
      <c r="J64" s="107"/>
      <c r="K64" s="107"/>
      <c r="L64" s="107"/>
      <c r="M64" s="108"/>
    </row>
    <row r="65" spans="1:18" ht="12" customHeight="1" x14ac:dyDescent="0.25"/>
    <row r="66" spans="1:18" x14ac:dyDescent="0.25">
      <c r="C66" s="42" t="s">
        <v>23</v>
      </c>
      <c r="D66" s="42"/>
      <c r="E66" s="38"/>
      <c r="F66" s="19" t="s">
        <v>24</v>
      </c>
      <c r="G66" s="39"/>
      <c r="H66" s="19" t="s">
        <v>25</v>
      </c>
      <c r="I66" s="109"/>
      <c r="J66" s="110"/>
      <c r="K66" s="110"/>
      <c r="L66" s="110"/>
      <c r="M66" s="111"/>
      <c r="N66" s="75" t="s">
        <v>22</v>
      </c>
      <c r="O66" s="76"/>
      <c r="P66" s="56"/>
      <c r="Q66" s="57"/>
      <c r="R66" s="58"/>
    </row>
    <row r="67" spans="1:18" x14ac:dyDescent="0.25">
      <c r="I67" s="35"/>
      <c r="J67" s="35"/>
      <c r="K67" s="35"/>
      <c r="L67" s="35"/>
      <c r="M67" s="35"/>
      <c r="N67" s="19"/>
      <c r="O67" s="19"/>
      <c r="P67" s="24"/>
      <c r="Q67" s="24"/>
      <c r="R67" s="24"/>
    </row>
    <row r="68" spans="1:18" ht="12" customHeight="1" x14ac:dyDescent="0.25">
      <c r="I68" s="6"/>
      <c r="J68" s="6"/>
      <c r="K68" s="6"/>
      <c r="L68" s="6"/>
      <c r="M68" s="6"/>
      <c r="N68" s="19"/>
      <c r="O68" s="19"/>
    </row>
    <row r="69" spans="1:18" x14ac:dyDescent="0.25">
      <c r="C69" s="83" t="s">
        <v>26</v>
      </c>
      <c r="D69" s="83"/>
      <c r="E69" s="83"/>
      <c r="F69" s="2" t="s">
        <v>9</v>
      </c>
      <c r="G69" s="34"/>
      <c r="I69" s="6"/>
      <c r="J69" s="6"/>
      <c r="K69" s="6"/>
      <c r="L69" s="6"/>
      <c r="M69" s="84" t="s">
        <v>27</v>
      </c>
      <c r="N69" s="84"/>
      <c r="O69" s="85"/>
      <c r="P69" s="86"/>
      <c r="Q69" s="87"/>
      <c r="R69" s="88"/>
    </row>
    <row r="70" spans="1:18" ht="12" customHeight="1" x14ac:dyDescent="0.25">
      <c r="C70" s="68"/>
      <c r="D70" s="68"/>
      <c r="E70" s="68"/>
      <c r="G70" s="19"/>
      <c r="H70" s="19"/>
      <c r="I70" s="19"/>
      <c r="N70" s="83"/>
      <c r="O70" s="83"/>
      <c r="P70" s="83"/>
    </row>
    <row r="71" spans="1:18" x14ac:dyDescent="0.25">
      <c r="A71" s="89" t="s">
        <v>28</v>
      </c>
      <c r="B71" s="89"/>
      <c r="C71" s="89"/>
      <c r="D71" s="89"/>
      <c r="E71" s="89"/>
      <c r="F71" s="89"/>
      <c r="G71" s="89"/>
    </row>
    <row r="72" spans="1:18" ht="12" customHeight="1" x14ac:dyDescent="0.25"/>
    <row r="73" spans="1:18" x14ac:dyDescent="0.25">
      <c r="B73" s="83" t="s">
        <v>29</v>
      </c>
      <c r="C73" s="83"/>
      <c r="D73" s="83"/>
      <c r="E73" s="83"/>
      <c r="F73" s="2" t="s">
        <v>6</v>
      </c>
      <c r="G73" s="56"/>
      <c r="H73" s="57"/>
      <c r="I73" s="57"/>
      <c r="J73" s="57"/>
      <c r="K73" s="57"/>
      <c r="L73" s="57"/>
      <c r="M73" s="57"/>
      <c r="N73" s="57"/>
      <c r="O73" s="57"/>
      <c r="P73" s="58"/>
    </row>
    <row r="74" spans="1:18" ht="12" customHeight="1" x14ac:dyDescent="0.25"/>
    <row r="75" spans="1:18" x14ac:dyDescent="0.25">
      <c r="B75" s="68" t="s">
        <v>30</v>
      </c>
      <c r="C75" s="68"/>
      <c r="D75" s="68"/>
      <c r="E75" s="68"/>
    </row>
    <row r="76" spans="1:18" ht="12" customHeight="1" x14ac:dyDescent="0.25"/>
    <row r="77" spans="1:18" x14ac:dyDescent="0.25">
      <c r="A77" s="2" t="s">
        <v>7</v>
      </c>
      <c r="B77" s="68" t="s">
        <v>31</v>
      </c>
      <c r="C77" s="83"/>
      <c r="D77" s="83"/>
      <c r="E77" s="83"/>
      <c r="F77" s="56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8"/>
    </row>
    <row r="78" spans="1:18" ht="12" customHeight="1" x14ac:dyDescent="0.25"/>
    <row r="79" spans="1:18" x14ac:dyDescent="0.25">
      <c r="A79" s="2" t="s">
        <v>7</v>
      </c>
      <c r="B79" s="68" t="s">
        <v>32</v>
      </c>
      <c r="C79" s="68"/>
      <c r="D79" s="68"/>
      <c r="E79" s="68"/>
      <c r="F79" s="56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8"/>
    </row>
    <row r="80" spans="1:18" ht="12" customHeight="1" x14ac:dyDescent="0.25"/>
    <row r="81" spans="1:18" x14ac:dyDescent="0.25">
      <c r="A81" s="2" t="s">
        <v>7</v>
      </c>
      <c r="B81" s="83" t="s">
        <v>8</v>
      </c>
      <c r="C81" s="83"/>
      <c r="F81" s="2" t="s">
        <v>6</v>
      </c>
      <c r="G81" s="56"/>
      <c r="H81" s="57"/>
      <c r="I81" s="57"/>
      <c r="J81" s="57"/>
      <c r="K81" s="57"/>
      <c r="L81" s="57"/>
      <c r="M81" s="57"/>
      <c r="N81" s="57"/>
      <c r="O81" s="57"/>
      <c r="P81" s="58"/>
    </row>
    <row r="82" spans="1:18" ht="12" customHeight="1" thickBo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ht="16.5" thickTop="1" x14ac:dyDescent="0.25"/>
    <row r="84" spans="1:18" x14ac:dyDescent="0.25">
      <c r="A84" s="19" t="s">
        <v>34</v>
      </c>
      <c r="B84" s="19"/>
      <c r="C84" s="19"/>
      <c r="D84" s="56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</row>
    <row r="85" spans="1:18" x14ac:dyDescent="0.25"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x14ac:dyDescent="0.25">
      <c r="A86" s="19" t="s">
        <v>35</v>
      </c>
      <c r="H86" s="91"/>
      <c r="I86" s="92"/>
      <c r="J86" s="92"/>
      <c r="K86" s="92"/>
      <c r="L86" s="92"/>
      <c r="M86" s="92"/>
      <c r="N86" s="92"/>
      <c r="O86" s="92"/>
      <c r="P86" s="92"/>
      <c r="Q86" s="92"/>
      <c r="R86" s="93"/>
    </row>
    <row r="87" spans="1:18" x14ac:dyDescent="0.25">
      <c r="A87" s="68" t="s">
        <v>36</v>
      </c>
      <c r="B87" s="68"/>
      <c r="C87" s="68"/>
      <c r="D87" s="68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6"/>
    </row>
    <row r="88" spans="1:18" x14ac:dyDescent="0.25">
      <c r="A88" s="19"/>
      <c r="H88" s="94"/>
      <c r="I88" s="95"/>
      <c r="J88" s="95"/>
      <c r="K88" s="95"/>
      <c r="L88" s="95"/>
      <c r="M88" s="95"/>
      <c r="N88" s="95"/>
      <c r="O88" s="95"/>
      <c r="P88" s="95"/>
      <c r="Q88" s="95"/>
      <c r="R88" s="96"/>
    </row>
    <row r="89" spans="1:18" x14ac:dyDescent="0.25">
      <c r="A89" s="1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6"/>
    </row>
    <row r="90" spans="1:18" x14ac:dyDescent="0.25">
      <c r="A90" s="19"/>
      <c r="H90" s="97"/>
      <c r="I90" s="98"/>
      <c r="J90" s="98"/>
      <c r="K90" s="98"/>
      <c r="L90" s="98"/>
      <c r="M90" s="98"/>
      <c r="N90" s="98"/>
      <c r="O90" s="98"/>
      <c r="P90" s="98"/>
      <c r="Q90" s="98"/>
      <c r="R90" s="99"/>
    </row>
    <row r="91" spans="1:18" ht="5.25" customHeight="1" x14ac:dyDescent="0.25">
      <c r="A91" s="19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100" t="s">
        <v>55</v>
      </c>
      <c r="B92" s="100"/>
      <c r="C92" s="100"/>
      <c r="D92" s="100"/>
      <c r="E92" s="100"/>
      <c r="F92" s="10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2" customHeight="1" x14ac:dyDescent="0.25">
      <c r="A94" s="26" t="s">
        <v>10</v>
      </c>
      <c r="B94" s="90" t="s">
        <v>86</v>
      </c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</row>
    <row r="95" spans="1:18" ht="7.5" customHeight="1" x14ac:dyDescent="0.25">
      <c r="A95" s="27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</row>
    <row r="96" spans="1:18" ht="12" customHeight="1" x14ac:dyDescent="0.25">
      <c r="A96" s="27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</row>
    <row r="97" spans="1:18" ht="15.75" customHeight="1" x14ac:dyDescent="0.25">
      <c r="A97" s="27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</row>
    <row r="98" spans="1:18" ht="9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 ht="12" customHeight="1" x14ac:dyDescent="0.25">
      <c r="A99" s="26" t="s">
        <v>11</v>
      </c>
      <c r="B99" s="90" t="s">
        <v>56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</row>
    <row r="100" spans="1:18" ht="12" customHeight="1" x14ac:dyDescent="0.25">
      <c r="A100" s="27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</row>
    <row r="101" spans="1:18" ht="8.25" customHeight="1" x14ac:dyDescent="0.25">
      <c r="A101" s="2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ht="12" customHeight="1" x14ac:dyDescent="0.25">
      <c r="A102" s="26" t="s">
        <v>12</v>
      </c>
      <c r="B102" s="90" t="s">
        <v>63</v>
      </c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</row>
    <row r="103" spans="1:18" ht="12" customHeight="1" x14ac:dyDescent="0.25">
      <c r="A103" s="27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</row>
    <row r="104" spans="1:18" ht="12" customHeight="1" x14ac:dyDescent="0.25">
      <c r="A104" s="27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</row>
    <row r="105" spans="1:18" ht="24.75" customHeight="1" x14ac:dyDescent="0.25">
      <c r="A105" s="27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</row>
    <row r="106" spans="1:18" ht="9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2" customHeight="1" x14ac:dyDescent="0.25">
      <c r="A107" s="26" t="s">
        <v>13</v>
      </c>
      <c r="B107" s="90" t="s">
        <v>57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</row>
    <row r="108" spans="1:18" ht="12" customHeight="1" x14ac:dyDescent="0.25">
      <c r="A108" s="27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</row>
    <row r="109" spans="1:18" ht="9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2" customHeight="1" x14ac:dyDescent="0.25">
      <c r="A110" s="26" t="s">
        <v>14</v>
      </c>
      <c r="B110" s="90" t="s">
        <v>66</v>
      </c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</row>
    <row r="111" spans="1:18" ht="12" customHeight="1" x14ac:dyDescent="0.25">
      <c r="A111" s="27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</row>
    <row r="112" spans="1:18" ht="12" customHeight="1" x14ac:dyDescent="0.25">
      <c r="A112" s="27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</row>
    <row r="113" spans="1:18" ht="9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 ht="12" customHeight="1" x14ac:dyDescent="0.25">
      <c r="A114" s="26" t="s">
        <v>16</v>
      </c>
      <c r="B114" s="90" t="s">
        <v>58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</row>
    <row r="115" spans="1:18" ht="9" customHeight="1" x14ac:dyDescent="0.25">
      <c r="A115" s="27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</row>
    <row r="116" spans="1:18" ht="12" customHeight="1" x14ac:dyDescent="0.25">
      <c r="A116" s="26" t="s">
        <v>15</v>
      </c>
      <c r="B116" s="90" t="s">
        <v>64</v>
      </c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</row>
    <row r="117" spans="1:18" ht="12" customHeight="1" x14ac:dyDescent="0.25">
      <c r="A117" s="27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</row>
    <row r="118" spans="1:18" ht="9" customHeight="1" x14ac:dyDescent="0.25">
      <c r="F118" s="95"/>
      <c r="G118" s="95"/>
      <c r="H118" s="95"/>
      <c r="I118" s="95"/>
      <c r="J118" s="95"/>
      <c r="K118" s="95"/>
      <c r="L118" s="95"/>
      <c r="M118" s="95"/>
      <c r="N118" s="95"/>
    </row>
    <row r="119" spans="1:18" ht="12" customHeight="1" x14ac:dyDescent="0.25">
      <c r="A119" s="101" t="s">
        <v>83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</row>
    <row r="120" spans="1:18" ht="12" customHeight="1" x14ac:dyDescent="0.25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</row>
    <row r="121" spans="1:18" x14ac:dyDescent="0.25">
      <c r="A121" s="102" t="s">
        <v>84</v>
      </c>
      <c r="B121" s="83"/>
      <c r="C121" s="83"/>
    </row>
    <row r="122" spans="1:18" x14ac:dyDescent="0.25">
      <c r="A122" s="102"/>
      <c r="B122" s="102"/>
      <c r="C122" s="102"/>
    </row>
  </sheetData>
  <sheetProtection algorithmName="SHA-512" hashValue="a35ZAHpAUNcnUbg/ayIK5axzhTExwOghKDtn8ZvZX3YfAqD+XrKJvq/aONZz5D+IrIiyQFYCnx+LJLnmY73CUA==" saltValue="DK8SC4A8TnzkHf5DR5ONQg==" spinCount="100000" sheet="1" objects="1" scenarios="1" selectLockedCells="1"/>
  <mergeCells count="68">
    <mergeCell ref="A122:C122"/>
    <mergeCell ref="A121:C121"/>
    <mergeCell ref="A119:R120"/>
    <mergeCell ref="D84:R84"/>
    <mergeCell ref="H86:R90"/>
    <mergeCell ref="A92:F92"/>
    <mergeCell ref="B94:R97"/>
    <mergeCell ref="B99:R100"/>
    <mergeCell ref="B102:R105"/>
    <mergeCell ref="A87:D87"/>
    <mergeCell ref="B107:R108"/>
    <mergeCell ref="B110:R112"/>
    <mergeCell ref="B114:R115"/>
    <mergeCell ref="B116:R117"/>
    <mergeCell ref="F118:N118"/>
    <mergeCell ref="B77:E77"/>
    <mergeCell ref="F77:R77"/>
    <mergeCell ref="B79:E79"/>
    <mergeCell ref="F79:R79"/>
    <mergeCell ref="B81:C81"/>
    <mergeCell ref="G81:P81"/>
    <mergeCell ref="B75:E75"/>
    <mergeCell ref="I66:M66"/>
    <mergeCell ref="N66:O66"/>
    <mergeCell ref="P66:R66"/>
    <mergeCell ref="C69:E69"/>
    <mergeCell ref="P69:R69"/>
    <mergeCell ref="M69:O69"/>
    <mergeCell ref="C70:E70"/>
    <mergeCell ref="N70:P70"/>
    <mergeCell ref="A71:G71"/>
    <mergeCell ref="B73:E73"/>
    <mergeCell ref="G73:P73"/>
    <mergeCell ref="B52:J52"/>
    <mergeCell ref="B55:R55"/>
    <mergeCell ref="B57:J57"/>
    <mergeCell ref="C60:P60"/>
    <mergeCell ref="F63:M64"/>
    <mergeCell ref="N63:O63"/>
    <mergeCell ref="P63:R63"/>
    <mergeCell ref="B29:J29"/>
    <mergeCell ref="B51:J51"/>
    <mergeCell ref="B34:J34"/>
    <mergeCell ref="B40:J40"/>
    <mergeCell ref="B41:J41"/>
    <mergeCell ref="A36:H36"/>
    <mergeCell ref="B43:J43"/>
    <mergeCell ref="B44:J44"/>
    <mergeCell ref="B45:J45"/>
    <mergeCell ref="B46:J47"/>
    <mergeCell ref="B50:J50"/>
    <mergeCell ref="B30:J30"/>
    <mergeCell ref="N27:O27"/>
    <mergeCell ref="N28:O28"/>
    <mergeCell ref="A2:R2"/>
    <mergeCell ref="A3:R3"/>
    <mergeCell ref="A5:R7"/>
    <mergeCell ref="F11:R11"/>
    <mergeCell ref="F13:J13"/>
    <mergeCell ref="K13:L13"/>
    <mergeCell ref="N13:Q13"/>
    <mergeCell ref="B22:J22"/>
    <mergeCell ref="B23:H23"/>
    <mergeCell ref="B20:J20"/>
    <mergeCell ref="C16:P16"/>
    <mergeCell ref="C17:P17"/>
    <mergeCell ref="B27:J27"/>
    <mergeCell ref="B28:J28"/>
  </mergeCells>
  <dataValidations count="1">
    <dataValidation type="list" allowBlank="1" showInputMessage="1" showErrorMessage="1" sqref="T27" xr:uid="{00000000-0002-0000-0100-000000000000}">
      <formula1>"K2,K11"</formula1>
    </dataValidation>
  </dataValidations>
  <pageMargins left="0.55118110236220474" right="0.55118110236220474" top="0.19685039370078741" bottom="0.19685039370078741" header="0.51181102362204722" footer="0.51181102362204722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65</xdr:row>
                    <xdr:rowOff>9525</xdr:rowOff>
                  </from>
                  <to>
                    <xdr:col>5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0</xdr:rowOff>
                  </from>
                  <to>
                    <xdr:col>7</xdr:col>
                    <xdr:colOff>57150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fd06d1b-d9b5-4151-9943-0dd2df93a4fa}" enabled="0" method="" siteId="{dfd06d1b-d9b5-4151-9943-0dd2df93a4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etappen Pensionierung 1 Jahr</vt:lpstr>
      <vt:lpstr>etappen Pensionierung 2 Jahre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</dc:creator>
  <cp:lastModifiedBy>Raymonde SINGELE</cp:lastModifiedBy>
  <cp:lastPrinted>2014-03-20T08:54:35Z</cp:lastPrinted>
  <dcterms:created xsi:type="dcterms:W3CDTF">2014-01-30T06:19:44Z</dcterms:created>
  <dcterms:modified xsi:type="dcterms:W3CDTF">2025-10-23T11:31:15Z</dcterms:modified>
</cp:coreProperties>
</file>